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gjak\Desktop\"/>
    </mc:Choice>
  </mc:AlternateContent>
  <workbookProtection workbookPassword="CC31" lockStructure="1"/>
  <bookViews>
    <workbookView xWindow="-120" yWindow="-120" windowWidth="25440" windowHeight="15390"/>
  </bookViews>
  <sheets>
    <sheet name="1.후원금수입" sheetId="1" r:id="rId1"/>
    <sheet name="2.물품수입" sheetId="2" r:id="rId2"/>
    <sheet name="3.후원금사용" sheetId="3" r:id="rId3"/>
    <sheet name="4.물품사용" sheetId="4" r:id="rId4"/>
    <sheet name="5.후원금전용계좌" sheetId="7" r:id="rId5"/>
    <sheet name="21년 후원금" sheetId="8" r:id="rId6"/>
  </sheets>
  <definedNames>
    <definedName name="_xlnm._FilterDatabase" localSheetId="0" hidden="1">'1.후원금수입'!$A$5:$J$41</definedName>
    <definedName name="_xlnm.Print_Area" localSheetId="0">'1.후원금수입'!$A$1:$J$41</definedName>
    <definedName name="_xlnm.Print_Area" localSheetId="1">'2.물품수입'!$A$1:$M$13</definedName>
    <definedName name="_xlnm.Print_Area" localSheetId="2">'3.후원금사용'!$A$1:$F$31</definedName>
    <definedName name="_xlnm.Print_Area" localSheetId="3">'4.물품사용'!$A$1:$J$15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4" l="1"/>
  <c r="F28" i="4"/>
  <c r="I41" i="1"/>
  <c r="J13" i="2" l="1"/>
  <c r="L13" i="2"/>
  <c r="K10" i="8" l="1"/>
  <c r="E10" i="8"/>
  <c r="K11" i="8" l="1"/>
</calcChain>
</file>

<file path=xl/sharedStrings.xml><?xml version="1.0" encoding="utf-8"?>
<sst xmlns="http://schemas.openxmlformats.org/spreadsheetml/2006/main" count="779" uniqueCount="297">
  <si>
    <t>1.후원금 수입 명세서</t>
    <phoneticPr fontId="4" type="noConversion"/>
  </si>
  <si>
    <t>(단위 : 원)</t>
    <phoneticPr fontId="4" type="noConversion"/>
  </si>
  <si>
    <t>순번</t>
    <phoneticPr fontId="4" type="noConversion"/>
  </si>
  <si>
    <t>발생일자</t>
    <phoneticPr fontId="4" type="noConversion"/>
  </si>
  <si>
    <t>후원금 종류</t>
    <phoneticPr fontId="4" type="noConversion"/>
  </si>
  <si>
    <t>후원자 구분</t>
    <phoneticPr fontId="4" type="noConversion"/>
  </si>
  <si>
    <t>모금자기관
여부</t>
    <phoneticPr fontId="4" type="noConversion"/>
  </si>
  <si>
    <t>기부금단체
여부</t>
    <phoneticPr fontId="4" type="noConversion"/>
  </si>
  <si>
    <t>내       역</t>
    <phoneticPr fontId="4" type="noConversion"/>
  </si>
  <si>
    <t>금  액</t>
    <phoneticPr fontId="4" type="noConversion"/>
  </si>
  <si>
    <t>비영리법인</t>
  </si>
  <si>
    <t>Y</t>
  </si>
  <si>
    <t>N</t>
  </si>
  <si>
    <t>영리법인</t>
  </si>
  <si>
    <t>합   계</t>
    <phoneticPr fontId="4" type="noConversion"/>
  </si>
  <si>
    <t>현금가총액</t>
    <phoneticPr fontId="4" type="noConversion"/>
  </si>
  <si>
    <t>민간단체 보조금품</t>
    <phoneticPr fontId="4" type="noConversion"/>
  </si>
  <si>
    <t>국내민간단체로부터 받은 보조금품</t>
    <phoneticPr fontId="4" type="noConversion"/>
  </si>
  <si>
    <t>민간단체</t>
    <phoneticPr fontId="4" type="noConversion"/>
  </si>
  <si>
    <t>비영리단체,외국민간원조단체,민간단체 기타</t>
    <phoneticPr fontId="4" type="noConversion"/>
  </si>
  <si>
    <t>외원단체 보조금품</t>
    <phoneticPr fontId="4" type="noConversion"/>
  </si>
  <si>
    <t>외국민간원조단체로부터 받은 보조금품</t>
    <phoneticPr fontId="4" type="noConversion"/>
  </si>
  <si>
    <t>영리법인</t>
    <phoneticPr fontId="4" type="noConversion"/>
  </si>
  <si>
    <t>기업</t>
    <phoneticPr fontId="4" type="noConversion"/>
  </si>
  <si>
    <t>결연후원금품</t>
    <phoneticPr fontId="4" type="noConversion"/>
  </si>
  <si>
    <t>아동,노인 등 시설거주자에 대한 결연후원금품</t>
    <phoneticPr fontId="4" type="noConversion"/>
  </si>
  <si>
    <t>비영리법인</t>
    <phoneticPr fontId="4" type="noConversion"/>
  </si>
  <si>
    <t>공익법인(종교법인,학교법인,사회복지법인,기타*)</t>
    <phoneticPr fontId="4" type="noConversion"/>
  </si>
  <si>
    <t>법인임원 후원금품</t>
    <phoneticPr fontId="4" type="noConversion"/>
  </si>
  <si>
    <t>법인임원으로부터 받은 후원금품 및 찬조금품</t>
    <phoneticPr fontId="4" type="noConversion"/>
  </si>
  <si>
    <t>국가기관</t>
    <phoneticPr fontId="4" type="noConversion"/>
  </si>
  <si>
    <t>입법기관,사법기관,행정기관(중앙행정기관 및 그 소속 기관, 지방자치단체)</t>
    <phoneticPr fontId="4" type="noConversion"/>
  </si>
  <si>
    <t>지역사회 후원금품</t>
    <phoneticPr fontId="4" type="noConversion"/>
  </si>
  <si>
    <t>지역사회로부터 받은 위문금품 및 후원금품</t>
    <phoneticPr fontId="4" type="noConversion"/>
  </si>
  <si>
    <t>공공기관</t>
    <phoneticPr fontId="4" type="noConversion"/>
  </si>
  <si>
    <t>공기업,준정부기관,그 밖의 공공기관</t>
    <phoneticPr fontId="4" type="noConversion"/>
  </si>
  <si>
    <t>후원회 지급금품</t>
    <phoneticPr fontId="4" type="noConversion"/>
  </si>
  <si>
    <t>법인의 후원회로부터 받은 지원금품</t>
    <phoneticPr fontId="4" type="noConversion"/>
  </si>
  <si>
    <t>소관법인</t>
    <phoneticPr fontId="4" type="noConversion"/>
  </si>
  <si>
    <t>해당시설을 설치,운영하는 법인</t>
    <phoneticPr fontId="4" type="noConversion"/>
  </si>
  <si>
    <t>자선모금품</t>
    <phoneticPr fontId="4" type="noConversion"/>
  </si>
  <si>
    <t>자선바자회 등으로부터 얻어지는 수입금품</t>
    <phoneticPr fontId="4" type="noConversion"/>
  </si>
  <si>
    <t>기타후원금품</t>
    <phoneticPr fontId="4" type="noConversion"/>
  </si>
  <si>
    <t>행정기관의 시설위문금 등 후원금품</t>
    <phoneticPr fontId="4" type="noConversion"/>
  </si>
  <si>
    <t>2. 후원금(물품) 수입 명세서</t>
    <phoneticPr fontId="4" type="noConversion"/>
  </si>
  <si>
    <t>(단위:  원)</t>
    <phoneticPr fontId="4" type="noConversion"/>
  </si>
  <si>
    <t>순번</t>
    <phoneticPr fontId="4" type="noConversion"/>
  </si>
  <si>
    <t>발생일자</t>
    <phoneticPr fontId="4" type="noConversion"/>
  </si>
  <si>
    <t>후원금 
종류</t>
    <phoneticPr fontId="4" type="noConversion"/>
  </si>
  <si>
    <t>모금자기관
여부</t>
    <phoneticPr fontId="4" type="noConversion"/>
  </si>
  <si>
    <t>기부금단체
여부</t>
    <phoneticPr fontId="4" type="noConversion"/>
  </si>
  <si>
    <t>후원자구분</t>
    <phoneticPr fontId="4" type="noConversion"/>
  </si>
  <si>
    <t>내       역</t>
    <phoneticPr fontId="4" type="noConversion"/>
  </si>
  <si>
    <t>품명</t>
    <phoneticPr fontId="4" type="noConversion"/>
  </si>
  <si>
    <t>수량</t>
    <phoneticPr fontId="4" type="noConversion"/>
  </si>
  <si>
    <t>금액</t>
    <phoneticPr fontId="4" type="noConversion"/>
  </si>
  <si>
    <t>세트</t>
  </si>
  <si>
    <t>개</t>
  </si>
  <si>
    <t>3.후원금 사용 명세서</t>
    <phoneticPr fontId="4" type="noConversion"/>
  </si>
  <si>
    <t>(단위 : 원)</t>
    <phoneticPr fontId="4" type="noConversion"/>
  </si>
  <si>
    <t>사용일자</t>
    <phoneticPr fontId="4" type="noConversion"/>
  </si>
  <si>
    <t>사용내역</t>
    <phoneticPr fontId="4" type="noConversion"/>
  </si>
  <si>
    <t>금  액</t>
    <phoneticPr fontId="4" type="noConversion"/>
  </si>
  <si>
    <t>산출기준</t>
    <phoneticPr fontId="4" type="noConversion"/>
  </si>
  <si>
    <t>비 고</t>
    <phoneticPr fontId="4" type="noConversion"/>
  </si>
  <si>
    <t>4. 후원금(물품) 지출명세서</t>
    <phoneticPr fontId="4" type="noConversion"/>
  </si>
  <si>
    <t>순  번</t>
    <phoneticPr fontId="4" type="noConversion"/>
  </si>
  <si>
    <t>사용일자</t>
    <phoneticPr fontId="4" type="noConversion"/>
  </si>
  <si>
    <t>사 용 내 역</t>
    <phoneticPr fontId="4" type="noConversion"/>
  </si>
  <si>
    <t>사 용 처</t>
    <phoneticPr fontId="4" type="noConversion"/>
  </si>
  <si>
    <t>품  명</t>
    <phoneticPr fontId="4" type="noConversion"/>
  </si>
  <si>
    <t>수  량</t>
    <phoneticPr fontId="4" type="noConversion"/>
  </si>
  <si>
    <t>금  액</t>
    <phoneticPr fontId="4" type="noConversion"/>
  </si>
  <si>
    <t>단 위</t>
    <phoneticPr fontId="4" type="noConversion"/>
  </si>
  <si>
    <t xml:space="preserve">비    고              </t>
    <phoneticPr fontId="4" type="noConversion"/>
  </si>
  <si>
    <t>기타(다문화가정 외)</t>
  </si>
  <si>
    <t xml:space="preserve"> 5. 후원금 전용 계좌</t>
    <phoneticPr fontId="4" type="noConversion"/>
  </si>
  <si>
    <t>금융기관 명칭</t>
    <phoneticPr fontId="4" type="noConversion"/>
  </si>
  <si>
    <t>계좌번호</t>
    <phoneticPr fontId="4" type="noConversion"/>
  </si>
  <si>
    <t>입금계좌 명의</t>
    <phoneticPr fontId="4" type="noConversion"/>
  </si>
  <si>
    <t>우리은행</t>
    <phoneticPr fontId="4" type="noConversion"/>
  </si>
  <si>
    <t>1005-***-624162</t>
    <phoneticPr fontId="4" type="noConversion"/>
  </si>
  <si>
    <t>동작구다문화가족지원센터</t>
    <phoneticPr fontId="4" type="noConversion"/>
  </si>
  <si>
    <t>no</t>
  </si>
  <si>
    <t>표준계정명</t>
    <phoneticPr fontId="4" type="noConversion"/>
  </si>
  <si>
    <t>지역사회 후원금품</t>
  </si>
  <si>
    <t>민간단체</t>
  </si>
  <si>
    <t>후원자</t>
    <phoneticPr fontId="3" type="noConversion"/>
  </si>
  <si>
    <t>단위</t>
    <phoneticPr fontId="3" type="noConversion"/>
  </si>
  <si>
    <t>Box</t>
  </si>
  <si>
    <t>합계</t>
  </si>
  <si>
    <t>단가</t>
    <phoneticPr fontId="4" type="noConversion"/>
  </si>
  <si>
    <t>수입일자</t>
    <phoneticPr fontId="3" type="noConversion"/>
  </si>
  <si>
    <t>다문화가정</t>
  </si>
  <si>
    <t>비지정후원금</t>
    <phoneticPr fontId="3" type="noConversion"/>
  </si>
  <si>
    <t>수입날짜</t>
  </si>
  <si>
    <t>후원처</t>
  </si>
  <si>
    <t>구분</t>
    <phoneticPr fontId="3" type="noConversion"/>
  </si>
  <si>
    <t xml:space="preserve">수입 </t>
  </si>
  <si>
    <t>no</t>
    <phoneticPr fontId="3" type="noConversion"/>
  </si>
  <si>
    <t>지급기간</t>
    <phoneticPr fontId="3" type="noConversion"/>
  </si>
  <si>
    <t>지급처(사업명)</t>
    <phoneticPr fontId="3" type="noConversion"/>
  </si>
  <si>
    <t>내용</t>
    <phoneticPr fontId="3" type="noConversion"/>
  </si>
  <si>
    <t>구분</t>
  </si>
  <si>
    <t xml:space="preserve">지출 </t>
  </si>
  <si>
    <t>전년도이월금</t>
    <phoneticPr fontId="3" type="noConversion"/>
  </si>
  <si>
    <t>저소득 다문화가정</t>
    <phoneticPr fontId="3" type="noConversion"/>
  </si>
  <si>
    <t>생계비 지원</t>
    <phoneticPr fontId="3" type="noConversion"/>
  </si>
  <si>
    <t>지정후원금
(동작구 약사회)</t>
    <phoneticPr fontId="3" type="noConversion"/>
  </si>
  <si>
    <t>동작구 약사회</t>
    <phoneticPr fontId="3" type="noConversion"/>
  </si>
  <si>
    <t>저소득 다문화가정</t>
    <phoneticPr fontId="3" type="noConversion"/>
  </si>
  <si>
    <t>멘토링 교육지원</t>
    <phoneticPr fontId="3" type="noConversion"/>
  </si>
  <si>
    <t>지정후원금
(SGI 서울보증)</t>
    <phoneticPr fontId="3" type="noConversion"/>
  </si>
  <si>
    <t>SGI 서울보증
(꿈나무희망파트너)</t>
    <phoneticPr fontId="3" type="noConversion"/>
  </si>
  <si>
    <t>지정후원금</t>
    <phoneticPr fontId="3" type="noConversion"/>
  </si>
  <si>
    <t>초록우산어린이재단</t>
    <phoneticPr fontId="3" type="noConversion"/>
  </si>
  <si>
    <t>지정후원금</t>
    <phoneticPr fontId="3" type="noConversion"/>
  </si>
  <si>
    <t>센터사업</t>
    <phoneticPr fontId="3" type="noConversion"/>
  </si>
  <si>
    <t>장학금 지급</t>
    <phoneticPr fontId="3" type="noConversion"/>
  </si>
  <si>
    <t>지정후원금
(초록우산어린이재단)</t>
    <phoneticPr fontId="3" type="noConversion"/>
  </si>
  <si>
    <t xml:space="preserve">기타 이자 수익 </t>
    <phoneticPr fontId="3" type="noConversion"/>
  </si>
  <si>
    <t>수입 계</t>
    <phoneticPr fontId="3" type="noConversion"/>
  </si>
  <si>
    <t>지출 계</t>
    <phoneticPr fontId="3" type="noConversion"/>
  </si>
  <si>
    <t>잔액 (수입계-지출계)</t>
    <phoneticPr fontId="3" type="noConversion"/>
  </si>
  <si>
    <t>생일지원금</t>
  </si>
  <si>
    <t>지정후원금</t>
  </si>
  <si>
    <t>동작구약사회</t>
  </si>
  <si>
    <t>SGI서울보증</t>
  </si>
  <si>
    <t>기타후원금품</t>
  </si>
  <si>
    <t>동작구다문화가족지원센터</t>
  </si>
  <si>
    <t>전년도이월 후원금</t>
  </si>
  <si>
    <t>전년도이월금(후원금)</t>
  </si>
  <si>
    <t/>
  </si>
  <si>
    <t>민간단체 보조금품</t>
  </si>
  <si>
    <t>저소득 다문화가정 결연후원</t>
  </si>
  <si>
    <t>기타이자수입</t>
  </si>
  <si>
    <t>기타예금이자수입</t>
  </si>
  <si>
    <t>초록우산 어린이재단</t>
  </si>
  <si>
    <t>RUN UP 장학금지원사업</t>
  </si>
  <si>
    <t>꿈나무희망파트너장학기금 신학기지원금</t>
  </si>
  <si>
    <t>방역키트</t>
  </si>
  <si>
    <t>덴탈마르크,손소독제,비누,볼펜,포스트잇</t>
  </si>
  <si>
    <t>대한적십자사</t>
  </si>
  <si>
    <t>마스크</t>
  </si>
  <si>
    <t>KF-AD</t>
  </si>
  <si>
    <t>손소독제 500ml</t>
  </si>
  <si>
    <t>손소독제</t>
  </si>
  <si>
    <t>플레저박스(생활용품 구성)</t>
  </si>
  <si>
    <t>마스크,혼합곡,생필품,레토르트식품 등</t>
  </si>
  <si>
    <t>다문화가족 및 취약계층 지원</t>
  </si>
  <si>
    <t>손소독제,핸드워시,핸드크림 선물세트</t>
  </si>
  <si>
    <t>크레망 핸드케어 선물세트</t>
  </si>
  <si>
    <t>손소독제 50ml</t>
  </si>
  <si>
    <t>손소독제 2개 set</t>
  </si>
  <si>
    <t>생계비&gt;생계비</t>
  </si>
  <si>
    <t>학습지원비&gt;학습지원비</t>
  </si>
  <si>
    <t>다문화가정자녀(아동)</t>
  </si>
  <si>
    <t>20210320</t>
  </si>
  <si>
    <t>20210412</t>
  </si>
  <si>
    <t>20210420</t>
  </si>
  <si>
    <t>20210510</t>
  </si>
  <si>
    <t>20210512</t>
  </si>
  <si>
    <t>20210518</t>
  </si>
  <si>
    <t>20210610</t>
  </si>
  <si>
    <t>20210618</t>
  </si>
  <si>
    <t>20210619</t>
  </si>
  <si>
    <t>20210712</t>
  </si>
  <si>
    <t>20210720</t>
  </si>
  <si>
    <t>20210806</t>
  </si>
  <si>
    <t>20210823</t>
  </si>
  <si>
    <t>20210910</t>
  </si>
  <si>
    <t>20210918</t>
  </si>
  <si>
    <t>20211012</t>
  </si>
  <si>
    <t>20211102</t>
  </si>
  <si>
    <t>20211104</t>
  </si>
  <si>
    <t>20211110</t>
  </si>
  <si>
    <t>20211118</t>
  </si>
  <si>
    <t>20211207</t>
  </si>
  <si>
    <t>20211216</t>
  </si>
  <si>
    <t>20211218</t>
  </si>
  <si>
    <t>20211223</t>
  </si>
  <si>
    <t>20211224</t>
  </si>
  <si>
    <t>20211229</t>
  </si>
  <si>
    <t>20211231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</si>
  <si>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</si>
  <si>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</si>
  <si>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</si>
  <si>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</si>
  <si>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</si>
  <si>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</si>
  <si>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</si>
  <si>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</si>
  <si>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</si>
  <si>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</si>
  <si>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</si>
  <si>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</si>
  <si>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</si>
  <si>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</si>
  <si>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</si>
  <si>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</si>
  <si>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</si>
  <si>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</si>
  <si>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</si>
  <si>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</si>
  <si>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</si>
  <si>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</si>
  <si>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</si>
  <si>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</si>
  <si>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</si>
  <si>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</si>
  <si>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</si>
  <si>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</si>
  <si>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</si>
  <si>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</si>
  <si>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</si>
  <si>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</si>
  <si>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</si>
  <si>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</si>
  <si>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</si>
  <si>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꿈나무희망파트너장학기금 생일선물</t>
  </si>
  <si>
    <t>캘리그라피 재능기부</t>
  </si>
  <si>
    <t xml:space="preserve">기간 : 2021년 1월 1일부터 2021년 12월 31일까지 </t>
    <phoneticPr fontId="3" type="noConversion"/>
  </si>
  <si>
    <t>한국산업단지공단</t>
  </si>
  <si>
    <t>동작구자원봉사센터</t>
  </si>
  <si>
    <t>주식회사 헤베더유스</t>
  </si>
  <si>
    <t>한국건강가정다문화가족지원센터협회</t>
  </si>
  <si>
    <t>아름다운가게</t>
  </si>
  <si>
    <t>개인</t>
  </si>
  <si>
    <t>공공기관</t>
  </si>
  <si>
    <t>상품권</t>
  </si>
  <si>
    <t>분유후원</t>
  </si>
  <si>
    <t>코로나응원 아동용 꾸러미세트</t>
  </si>
  <si>
    <t>속옷</t>
  </si>
  <si>
    <t>마스크스트랩</t>
  </si>
  <si>
    <t>모발관리제품</t>
  </si>
  <si>
    <t>온누리상품권</t>
  </si>
  <si>
    <t>앱솔루트 자연의선물 유기농 궁(1단계)</t>
  </si>
  <si>
    <t>에코백,공기정화용스칸디아모스액자kit,마크라메인형키링</t>
  </si>
  <si>
    <t>리베듀얼브라</t>
  </si>
  <si>
    <t>KF마스크</t>
  </si>
  <si>
    <t>볼륨미스트앤컬세럼</t>
  </si>
  <si>
    <t xml:space="preserve">기간 : 2021년 1월 1일부터 2021년 12월 31일까지 </t>
    <phoneticPr fontId="3" type="noConversion"/>
  </si>
  <si>
    <t>2021년 후원금수입 및 사용 결과 보고서</t>
    <phoneticPr fontId="3" type="noConversion"/>
  </si>
  <si>
    <t>2021년 후원금수입 및 사용 결과 보고서</t>
    <phoneticPr fontId="3" type="noConversion"/>
  </si>
  <si>
    <t>2021년 후원금수입 및 사용 결과 보고서</t>
    <phoneticPr fontId="3" type="noConversion"/>
  </si>
  <si>
    <t xml:space="preserve">기간 : 2021년 1월 1일부터 2021년 12월 31일까지 </t>
    <phoneticPr fontId="3" type="noConversion"/>
  </si>
  <si>
    <t>36</t>
  </si>
  <si>
    <t>37</t>
  </si>
  <si>
    <t>38</t>
  </si>
  <si>
    <t>39</t>
  </si>
  <si>
    <t>사례관리&gt;사례관리지원</t>
  </si>
  <si>
    <t>가족관계&gt;가족상담수당</t>
  </si>
  <si>
    <t>1월 결연후원금</t>
  </si>
  <si>
    <t>2월 결연후원금</t>
  </si>
  <si>
    <t>3월 결연후원금</t>
  </si>
  <si>
    <t>4월 결연후원금</t>
  </si>
  <si>
    <t>초록우산어린이재단 run-up장학금결제(성지혜)</t>
  </si>
  <si>
    <t>초록우산어린이재단 run-up장학금결제(장지성)</t>
  </si>
  <si>
    <t>5월 결연후원금</t>
  </si>
  <si>
    <t>6월 결연후원금</t>
  </si>
  <si>
    <t>7월 결연후원금</t>
  </si>
  <si>
    <t>8월 결연후원금</t>
  </si>
  <si>
    <t>다문화가정아동 미술재능후원물품</t>
  </si>
  <si>
    <t>다문화가정아동 일시후원 미술학원비</t>
  </si>
  <si>
    <t>9월 결연후원금</t>
  </si>
  <si>
    <t>10월 결연후원금</t>
  </si>
  <si>
    <t>11월 결연후원금</t>
  </si>
  <si>
    <t>11월 서울상담수당</t>
  </si>
  <si>
    <t>11월 가족상담수당 원천세</t>
  </si>
  <si>
    <t>12월 결연후원금</t>
  </si>
  <si>
    <t>결혼이민자</t>
  </si>
  <si>
    <t>(7box 12개입)</t>
  </si>
  <si>
    <t>(2box 12개입)</t>
  </si>
  <si>
    <t>의약품교육수강생배부</t>
  </si>
  <si>
    <t>의약품교육 수강생 배부</t>
  </si>
  <si>
    <t>(10box 12개입)</t>
  </si>
  <si>
    <t>위촉직 및 1인가구 상담사</t>
  </si>
  <si>
    <t>유통기한 지나 센터자체 처분</t>
  </si>
  <si>
    <t>2021년 후원금수입 및 사용 결과 보고서</t>
    <phoneticPr fontId="3" type="noConversion"/>
  </si>
  <si>
    <t xml:space="preserve">기간 : 2021년 1월 1일부터 2021년 12월 31일까지 </t>
    <phoneticPr fontId="3" type="noConversion"/>
  </si>
  <si>
    <t xml:space="preserve">기간 : 2021년 1월 1일부터 2021년 12월 31일까지 </t>
    <phoneticPr fontId="3" type="noConversion"/>
  </si>
  <si>
    <t>2021 동작구건강가정다문화가족지원센터 후원금 수입 및 사용내역</t>
    <phoneticPr fontId="3" type="noConversion"/>
  </si>
  <si>
    <t>지정후원금</t>
    <phoneticPr fontId="3" type="noConversion"/>
  </si>
  <si>
    <t>2020.02~12</t>
    <phoneticPr fontId="3" type="noConversion"/>
  </si>
  <si>
    <t>캘리그라피 판매</t>
    <phoneticPr fontId="3" type="noConversion"/>
  </si>
  <si>
    <t>2021.01~12</t>
    <phoneticPr fontId="3" type="noConversion"/>
  </si>
  <si>
    <t>2021.01~12</t>
    <phoneticPr fontId="3" type="noConversion"/>
  </si>
  <si>
    <t>미술재능물품일시후원</t>
    <phoneticPr fontId="3" type="noConversion"/>
  </si>
  <si>
    <t>가족상담수당</t>
    <phoneticPr fontId="3" type="noConversion"/>
  </si>
  <si>
    <t>비지정후원금</t>
    <phoneticPr fontId="3" type="noConversion"/>
  </si>
  <si>
    <t>2021.01~12</t>
    <phoneticPr fontId="3" type="noConversion"/>
  </si>
  <si>
    <t>2021.08~09</t>
    <phoneticPr fontId="3" type="noConversion"/>
  </si>
  <si>
    <t>2021.05~11</t>
    <phoneticPr fontId="3" type="noConversion"/>
  </si>
  <si>
    <t>후원자</t>
    <phoneticPr fontId="3" type="noConversion"/>
  </si>
  <si>
    <t>SGI서울보증</t>
    <phoneticPr fontId="3" type="noConversion"/>
  </si>
  <si>
    <t>동작구다문화가족지원센터</t>
    <phoneticPr fontId="3" type="noConversion"/>
  </si>
  <si>
    <t>영리법인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</si>
</sst>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&quot;₩&quot;#,##0_);[Red]\!\(&quot;₩&quot;#,##0\!\)"/>
    <numFmt numFmtId="178" formatCode="0_);[Red]\(0\)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b/>
      <sz val="11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14"/>
      <name val="돋움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b/>
      <sz val="16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9"/>
      <color rgb="FF000000"/>
      <name val="나눔고딕"/>
      <family val="3"/>
      <charset val="129"/>
    </font>
    <font>
      <sz val="9"/>
      <color theme="1"/>
      <name val="나눔고딕"/>
      <family val="3"/>
      <charset val="129"/>
    </font>
    <font>
      <sz val="10"/>
      <color indexed="8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9"/>
      </patternFill>
    </fill>
  </fills>
  <borders count="4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0" xfId="0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176" fontId="0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7" fillId="2" borderId="3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0" fontId="15" fillId="0" borderId="0" xfId="2" applyFont="1">
      <alignment vertical="center"/>
    </xf>
    <xf numFmtId="0" fontId="15" fillId="0" borderId="0" xfId="2" applyFont="1" applyAlignment="1">
      <alignment horizontal="center" vertical="center"/>
    </xf>
    <xf numFmtId="0" fontId="16" fillId="3" borderId="15" xfId="2" applyFont="1" applyFill="1" applyBorder="1" applyAlignment="1">
      <alignment horizontal="center" vertical="center" wrapText="1"/>
    </xf>
    <xf numFmtId="0" fontId="16" fillId="3" borderId="16" xfId="2" applyFont="1" applyFill="1" applyBorder="1" applyAlignment="1">
      <alignment horizontal="center" vertical="center" wrapText="1"/>
    </xf>
    <xf numFmtId="0" fontId="16" fillId="3" borderId="32" xfId="2" applyFont="1" applyFill="1" applyBorder="1" applyAlignment="1">
      <alignment horizontal="center" vertical="center" wrapText="1"/>
    </xf>
    <xf numFmtId="0" fontId="16" fillId="3" borderId="17" xfId="2" applyFont="1" applyFill="1" applyBorder="1" applyAlignment="1">
      <alignment horizontal="center" vertical="center" wrapText="1"/>
    </xf>
    <xf numFmtId="0" fontId="16" fillId="0" borderId="18" xfId="2" applyFont="1" applyBorder="1" applyAlignment="1">
      <alignment horizontal="center" vertical="center" wrapText="1"/>
    </xf>
    <xf numFmtId="0" fontId="16" fillId="0" borderId="19" xfId="2" applyFont="1" applyBorder="1" applyAlignment="1">
      <alignment horizontal="center" vertical="center" wrapText="1"/>
    </xf>
    <xf numFmtId="41" fontId="16" fillId="0" borderId="19" xfId="3" applyFont="1" applyFill="1" applyBorder="1" applyAlignment="1">
      <alignment horizontal="center" vertical="center" wrapText="1"/>
    </xf>
    <xf numFmtId="41" fontId="16" fillId="0" borderId="31" xfId="3" applyFont="1" applyFill="1" applyBorder="1" applyAlignment="1">
      <alignment horizontal="center" vertical="center" wrapText="1"/>
    </xf>
    <xf numFmtId="178" fontId="16" fillId="0" borderId="18" xfId="3" applyNumberFormat="1" applyFont="1" applyFill="1" applyBorder="1" applyAlignment="1">
      <alignment horizontal="center" vertical="center" wrapText="1"/>
    </xf>
    <xf numFmtId="41" fontId="16" fillId="0" borderId="20" xfId="3" applyFont="1" applyFill="1" applyBorder="1" applyAlignment="1">
      <alignment horizontal="right" vertical="center" wrapText="1"/>
    </xf>
    <xf numFmtId="178" fontId="16" fillId="0" borderId="21" xfId="3" applyNumberFormat="1" applyFont="1" applyFill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41" fontId="16" fillId="0" borderId="4" xfId="3" applyFont="1" applyFill="1" applyBorder="1" applyAlignment="1">
      <alignment horizontal="center" vertical="center" wrapText="1"/>
    </xf>
    <xf numFmtId="41" fontId="16" fillId="0" borderId="22" xfId="3" applyFont="1" applyFill="1" applyBorder="1" applyAlignment="1">
      <alignment horizontal="right" vertical="center" wrapText="1"/>
    </xf>
    <xf numFmtId="41" fontId="16" fillId="0" borderId="6" xfId="3" applyFont="1" applyFill="1" applyBorder="1" applyAlignment="1">
      <alignment horizontal="right" vertical="center" wrapText="1"/>
    </xf>
    <xf numFmtId="0" fontId="17" fillId="0" borderId="4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 wrapText="1"/>
    </xf>
    <xf numFmtId="41" fontId="16" fillId="0" borderId="24" xfId="3" applyFont="1" applyFill="1" applyBorder="1" applyAlignment="1">
      <alignment horizontal="right" vertical="center" wrapText="1"/>
    </xf>
    <xf numFmtId="3" fontId="16" fillId="4" borderId="28" xfId="2" applyNumberFormat="1" applyFont="1" applyFill="1" applyBorder="1" applyAlignment="1">
      <alignment vertical="center" wrapText="1"/>
    </xf>
    <xf numFmtId="3" fontId="16" fillId="4" borderId="29" xfId="2" applyNumberFormat="1" applyFont="1" applyFill="1" applyBorder="1">
      <alignment vertical="center"/>
    </xf>
    <xf numFmtId="3" fontId="17" fillId="4" borderId="29" xfId="2" applyNumberFormat="1" applyFont="1" applyFill="1" applyBorder="1">
      <alignment vertical="center"/>
    </xf>
    <xf numFmtId="176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>
      <alignment vertical="center"/>
    </xf>
    <xf numFmtId="176" fontId="12" fillId="0" borderId="4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/>
    </xf>
    <xf numFmtId="41" fontId="5" fillId="0" borderId="4" xfId="1" applyFont="1" applyBorder="1" applyAlignment="1">
      <alignment horizontal="center" vertical="center" wrapText="1"/>
    </xf>
    <xf numFmtId="177" fontId="5" fillId="0" borderId="4" xfId="1" applyNumberFormat="1" applyFont="1" applyBorder="1" applyAlignment="1">
      <alignment horizontal="right" vertical="center" wrapText="1"/>
    </xf>
    <xf numFmtId="0" fontId="0" fillId="0" borderId="4" xfId="0" applyBorder="1">
      <alignment vertical="center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176" fontId="12" fillId="0" borderId="4" xfId="0" applyNumberFormat="1" applyFont="1" applyFill="1" applyBorder="1" applyAlignment="1">
      <alignment horizontal="right" vertical="center" wrapText="1"/>
    </xf>
    <xf numFmtId="41" fontId="12" fillId="0" borderId="4" xfId="1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vertical="center" wrapText="1"/>
    </xf>
    <xf numFmtId="49" fontId="12" fillId="0" borderId="4" xfId="0" applyNumberFormat="1" applyFont="1" applyBorder="1" applyAlignment="1">
      <alignment horizontal="right" vertical="center" wrapText="1"/>
    </xf>
    <xf numFmtId="0" fontId="12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3" fillId="0" borderId="33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18" fillId="5" borderId="43" xfId="0" applyNumberFormat="1" applyFont="1" applyFill="1" applyBorder="1" applyAlignment="1">
      <alignment horizontal="center" vertical="center" wrapText="1"/>
    </xf>
    <xf numFmtId="49" fontId="18" fillId="5" borderId="44" xfId="0" applyNumberFormat="1" applyFont="1" applyFill="1" applyBorder="1" applyAlignment="1">
      <alignment horizontal="center" vertical="center" wrapText="1"/>
    </xf>
    <xf numFmtId="49" fontId="18" fillId="5" borderId="45" xfId="0" applyNumberFormat="1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7" fillId="4" borderId="25" xfId="2" applyFont="1" applyFill="1" applyBorder="1" applyAlignment="1">
      <alignment horizontal="center" vertical="center"/>
    </xf>
    <xf numFmtId="0" fontId="17" fillId="4" borderId="26" xfId="2" applyFont="1" applyFill="1" applyBorder="1" applyAlignment="1">
      <alignment horizontal="center" vertical="center"/>
    </xf>
    <xf numFmtId="0" fontId="17" fillId="4" borderId="27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78" fontId="16" fillId="0" borderId="37" xfId="3" applyNumberFormat="1" applyFont="1" applyFill="1" applyBorder="1" applyAlignment="1">
      <alignment horizontal="center" vertical="center" wrapText="1"/>
    </xf>
    <xf numFmtId="178" fontId="16" fillId="0" borderId="38" xfId="3" applyNumberFormat="1" applyFont="1" applyFill="1" applyBorder="1" applyAlignment="1">
      <alignment horizontal="center" vertical="center" wrapText="1"/>
    </xf>
    <xf numFmtId="178" fontId="16" fillId="0" borderId="40" xfId="3" applyNumberFormat="1" applyFont="1" applyFill="1" applyBorder="1" applyAlignment="1">
      <alignment horizontal="center" vertical="center" wrapText="1"/>
    </xf>
    <xf numFmtId="0" fontId="16" fillId="4" borderId="25" xfId="2" applyFont="1" applyFill="1" applyBorder="1" applyAlignment="1">
      <alignment horizontal="center" vertical="center" wrapText="1"/>
    </xf>
    <xf numFmtId="0" fontId="16" fillId="4" borderId="26" xfId="2" applyFont="1" applyFill="1" applyBorder="1" applyAlignment="1">
      <alignment horizontal="center" vertical="center" wrapText="1"/>
    </xf>
    <xf numFmtId="0" fontId="16" fillId="4" borderId="27" xfId="2" applyFont="1" applyFill="1" applyBorder="1" applyAlignment="1">
      <alignment horizontal="center" vertical="center" wrapText="1"/>
    </xf>
    <xf numFmtId="3" fontId="16" fillId="4" borderId="37" xfId="2" applyNumberFormat="1" applyFont="1" applyFill="1" applyBorder="1" applyAlignment="1">
      <alignment horizontal="center" vertical="center" wrapText="1"/>
    </xf>
    <xf numFmtId="3" fontId="16" fillId="4" borderId="38" xfId="2" applyNumberFormat="1" applyFont="1" applyFill="1" applyBorder="1" applyAlignment="1">
      <alignment horizontal="center" vertical="center" wrapText="1"/>
    </xf>
    <xf numFmtId="3" fontId="16" fillId="4" borderId="39" xfId="2" applyNumberFormat="1" applyFont="1" applyFill="1" applyBorder="1" applyAlignment="1">
      <alignment horizontal="center" vertical="center" wrapText="1"/>
    </xf>
  </cellXfs>
  <cellStyles count="4">
    <cellStyle name="쉼표 [0]" xfId="1" builtinId="6"/>
    <cellStyle name="쉼표 [0] 4" xfId="3"/>
    <cellStyle name="표준" xfId="0" builtinId="0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zoomScale="90" zoomScaleNormal="90" workbookViewId="0">
      <selection activeCell="D9" sqref="D9"/>
    </sheetView>
  </sheetViews>
  <sheetFormatPr defaultRowHeight="16.5" x14ac:dyDescent="0.3"/>
  <cols>
    <col min="1" max="1" width="5.75" customWidth="1"/>
    <col min="2" max="2" width="13.375" bestFit="1" customWidth="1"/>
    <col min="3" max="3" width="16.5" customWidth="1"/>
    <col min="4" max="4" width="13.25" customWidth="1"/>
    <col min="5" max="5" width="8.5" customWidth="1"/>
    <col min="6" max="6" width="10.375" customWidth="1"/>
    <col min="7" max="7" width="14.375" bestFit="1" customWidth="1"/>
    <col min="8" max="8" width="34" customWidth="1"/>
    <col min="9" max="9" width="13.625" bestFit="1" customWidth="1"/>
    <col min="10" max="10" width="18.375" customWidth="1"/>
  </cols>
  <sheetData>
    <row r="1" spans="1:11" ht="22.5" x14ac:dyDescent="0.3">
      <c r="A1" s="83" t="s">
        <v>242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x14ac:dyDescent="0.3">
      <c r="A2" s="84" t="s">
        <v>221</v>
      </c>
      <c r="B2" s="84"/>
      <c r="C2" s="84"/>
      <c r="D2" s="84"/>
      <c r="E2" s="84"/>
      <c r="F2" s="84"/>
      <c r="G2" s="84"/>
      <c r="H2" s="84"/>
      <c r="I2" s="84"/>
      <c r="J2" s="84"/>
    </row>
    <row r="3" spans="1:1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x14ac:dyDescent="0.3">
      <c r="A4" s="74" t="s">
        <v>0</v>
      </c>
      <c r="B4" s="74"/>
      <c r="C4" s="74"/>
      <c r="D4" s="74"/>
      <c r="E4" s="74"/>
      <c r="F4" s="74"/>
      <c r="G4" s="74"/>
      <c r="H4" s="1"/>
      <c r="I4" s="1"/>
      <c r="J4" s="1" t="s">
        <v>1</v>
      </c>
    </row>
    <row r="5" spans="1:11" ht="24" x14ac:dyDescent="0.3">
      <c r="A5" s="31" t="s">
        <v>2</v>
      </c>
      <c r="B5" s="31" t="s">
        <v>3</v>
      </c>
      <c r="C5" s="31" t="s">
        <v>4</v>
      </c>
      <c r="D5" s="31" t="s">
        <v>293</v>
      </c>
      <c r="E5" s="31" t="s">
        <v>5</v>
      </c>
      <c r="F5" s="63" t="s">
        <v>6</v>
      </c>
      <c r="G5" s="63" t="s">
        <v>7</v>
      </c>
      <c r="H5" s="31" t="s">
        <v>8</v>
      </c>
      <c r="I5" s="31" t="s">
        <v>9</v>
      </c>
      <c r="J5" s="31" t="s">
        <v>84</v>
      </c>
    </row>
    <row r="6" spans="1:11" ht="22.5" x14ac:dyDescent="0.3">
      <c r="A6" s="64" t="s">
        <v>184</v>
      </c>
      <c r="B6" s="64">
        <v>20210101</v>
      </c>
      <c r="C6" s="65" t="s">
        <v>128</v>
      </c>
      <c r="D6" s="58" t="s">
        <v>295</v>
      </c>
      <c r="E6" s="58" t="s">
        <v>10</v>
      </c>
      <c r="F6" s="58" t="s">
        <v>11</v>
      </c>
      <c r="G6" s="58" t="s">
        <v>11</v>
      </c>
      <c r="H6" s="58" t="s">
        <v>130</v>
      </c>
      <c r="I6" s="66">
        <v>7966015</v>
      </c>
      <c r="J6" s="58" t="s">
        <v>131</v>
      </c>
      <c r="K6" t="s">
        <v>132</v>
      </c>
    </row>
    <row r="7" spans="1:11" x14ac:dyDescent="0.3">
      <c r="A7" s="64" t="s">
        <v>185</v>
      </c>
      <c r="B7" s="64">
        <v>20210326</v>
      </c>
      <c r="C7" s="65" t="s">
        <v>133</v>
      </c>
      <c r="D7" s="58" t="s">
        <v>126</v>
      </c>
      <c r="E7" s="67" t="s">
        <v>10</v>
      </c>
      <c r="F7" s="58" t="s">
        <v>12</v>
      </c>
      <c r="G7" s="58" t="s">
        <v>11</v>
      </c>
      <c r="H7" s="58" t="s">
        <v>134</v>
      </c>
      <c r="I7" s="66">
        <v>100000</v>
      </c>
      <c r="J7" s="58" t="s">
        <v>125</v>
      </c>
      <c r="K7" t="s">
        <v>132</v>
      </c>
    </row>
    <row r="8" spans="1:11" x14ac:dyDescent="0.3">
      <c r="A8" s="64" t="s">
        <v>186</v>
      </c>
      <c r="B8" s="64">
        <v>20210916</v>
      </c>
      <c r="C8" s="65" t="s">
        <v>133</v>
      </c>
      <c r="D8" s="58" t="s">
        <v>294</v>
      </c>
      <c r="E8" s="67" t="s">
        <v>13</v>
      </c>
      <c r="F8" s="58" t="s">
        <v>12</v>
      </c>
      <c r="G8" s="58"/>
      <c r="H8" s="58" t="s">
        <v>139</v>
      </c>
      <c r="I8" s="66">
        <v>150000</v>
      </c>
      <c r="J8" s="58" t="s">
        <v>125</v>
      </c>
      <c r="K8" t="s">
        <v>132</v>
      </c>
    </row>
    <row r="9" spans="1:11" x14ac:dyDescent="0.3">
      <c r="A9" s="64" t="s">
        <v>187</v>
      </c>
      <c r="B9" s="64">
        <v>20211028</v>
      </c>
      <c r="C9" s="65" t="s">
        <v>133</v>
      </c>
      <c r="D9" s="58" t="s">
        <v>126</v>
      </c>
      <c r="E9" s="67" t="s">
        <v>10</v>
      </c>
      <c r="F9" s="58" t="s">
        <v>12</v>
      </c>
      <c r="G9" s="58" t="s">
        <v>11</v>
      </c>
      <c r="H9" s="58" t="s">
        <v>134</v>
      </c>
      <c r="I9" s="66">
        <v>100000</v>
      </c>
      <c r="J9" s="58" t="s">
        <v>125</v>
      </c>
      <c r="K9" t="s">
        <v>132</v>
      </c>
    </row>
    <row r="10" spans="1:11" x14ac:dyDescent="0.3">
      <c r="A10" s="64" t="s">
        <v>188</v>
      </c>
      <c r="B10" s="64">
        <v>20211215</v>
      </c>
      <c r="C10" s="65" t="s">
        <v>133</v>
      </c>
      <c r="D10" s="58" t="s">
        <v>127</v>
      </c>
      <c r="E10" s="67" t="s">
        <v>13</v>
      </c>
      <c r="F10" s="58" t="s">
        <v>12</v>
      </c>
      <c r="G10" s="58"/>
      <c r="H10" s="58" t="s">
        <v>139</v>
      </c>
      <c r="I10" s="66">
        <v>150000</v>
      </c>
      <c r="J10" s="58" t="s">
        <v>125</v>
      </c>
      <c r="K10" t="s">
        <v>132</v>
      </c>
    </row>
    <row r="11" spans="1:11" x14ac:dyDescent="0.3">
      <c r="A11" s="64" t="s">
        <v>189</v>
      </c>
      <c r="B11" s="64"/>
      <c r="C11" s="65" t="s">
        <v>133</v>
      </c>
      <c r="D11" s="58" t="s">
        <v>126</v>
      </c>
      <c r="E11" s="67" t="s">
        <v>10</v>
      </c>
      <c r="F11" s="58" t="s">
        <v>12</v>
      </c>
      <c r="G11" s="58" t="s">
        <v>11</v>
      </c>
      <c r="H11" s="58" t="s">
        <v>134</v>
      </c>
      <c r="I11" s="66">
        <v>100000</v>
      </c>
      <c r="J11" s="58" t="s">
        <v>125</v>
      </c>
      <c r="K11" t="s">
        <v>132</v>
      </c>
    </row>
    <row r="12" spans="1:11" x14ac:dyDescent="0.3">
      <c r="A12" s="64" t="s">
        <v>190</v>
      </c>
      <c r="B12" s="64">
        <v>20211229</v>
      </c>
      <c r="C12" s="65" t="s">
        <v>133</v>
      </c>
      <c r="D12" s="58" t="s">
        <v>127</v>
      </c>
      <c r="E12" s="67" t="s">
        <v>13</v>
      </c>
      <c r="F12" s="58" t="s">
        <v>12</v>
      </c>
      <c r="G12" s="58"/>
      <c r="H12" s="58" t="s">
        <v>139</v>
      </c>
      <c r="I12" s="66">
        <v>150000</v>
      </c>
      <c r="J12" s="58" t="s">
        <v>125</v>
      </c>
      <c r="K12" t="s">
        <v>132</v>
      </c>
    </row>
    <row r="13" spans="1:11" ht="22.5" x14ac:dyDescent="0.3">
      <c r="A13" s="64" t="s">
        <v>191</v>
      </c>
      <c r="B13" s="64" t="s">
        <v>157</v>
      </c>
      <c r="C13" s="65" t="s">
        <v>128</v>
      </c>
      <c r="D13" s="58" t="s">
        <v>129</v>
      </c>
      <c r="E13" s="67" t="s">
        <v>10</v>
      </c>
      <c r="F13" s="58" t="s">
        <v>11</v>
      </c>
      <c r="G13" s="58" t="s">
        <v>11</v>
      </c>
      <c r="H13" s="58" t="s">
        <v>135</v>
      </c>
      <c r="I13" s="66">
        <v>1840</v>
      </c>
      <c r="J13" s="58" t="s">
        <v>136</v>
      </c>
      <c r="K13" t="s">
        <v>132</v>
      </c>
    </row>
    <row r="14" spans="1:11" x14ac:dyDescent="0.3">
      <c r="A14" s="64" t="s">
        <v>192</v>
      </c>
      <c r="B14" s="64" t="s">
        <v>158</v>
      </c>
      <c r="C14" s="65" t="s">
        <v>133</v>
      </c>
      <c r="D14" s="58" t="s">
        <v>126</v>
      </c>
      <c r="E14" s="67" t="s">
        <v>10</v>
      </c>
      <c r="F14" s="58" t="s">
        <v>12</v>
      </c>
      <c r="G14" s="58" t="s">
        <v>11</v>
      </c>
      <c r="H14" s="58" t="s">
        <v>134</v>
      </c>
      <c r="I14" s="66">
        <v>100000</v>
      </c>
      <c r="J14" s="58" t="s">
        <v>125</v>
      </c>
      <c r="K14" t="s">
        <v>132</v>
      </c>
    </row>
    <row r="15" spans="1:11" x14ac:dyDescent="0.3">
      <c r="A15" s="64" t="s">
        <v>193</v>
      </c>
      <c r="B15" s="64" t="s">
        <v>159</v>
      </c>
      <c r="C15" s="65" t="s">
        <v>133</v>
      </c>
      <c r="D15" s="58" t="s">
        <v>127</v>
      </c>
      <c r="E15" s="67" t="s">
        <v>296</v>
      </c>
      <c r="F15" s="58" t="s">
        <v>12</v>
      </c>
      <c r="G15" s="58"/>
      <c r="H15" s="58" t="s">
        <v>139</v>
      </c>
      <c r="I15" s="66">
        <v>150000</v>
      </c>
      <c r="J15" s="58" t="s">
        <v>125</v>
      </c>
      <c r="K15" t="s">
        <v>132</v>
      </c>
    </row>
    <row r="16" spans="1:11" x14ac:dyDescent="0.3">
      <c r="A16" s="64" t="s">
        <v>194</v>
      </c>
      <c r="B16" s="64" t="s">
        <v>160</v>
      </c>
      <c r="C16" s="65" t="s">
        <v>133</v>
      </c>
      <c r="D16" s="58" t="s">
        <v>126</v>
      </c>
      <c r="E16" s="67" t="s">
        <v>10</v>
      </c>
      <c r="F16" s="58" t="s">
        <v>12</v>
      </c>
      <c r="G16" s="58" t="s">
        <v>11</v>
      </c>
      <c r="H16" s="58" t="s">
        <v>134</v>
      </c>
      <c r="I16" s="66">
        <v>100000</v>
      </c>
      <c r="J16" s="58" t="s">
        <v>125</v>
      </c>
      <c r="K16" t="s">
        <v>132</v>
      </c>
    </row>
    <row r="17" spans="1:11" ht="22.5" x14ac:dyDescent="0.3">
      <c r="A17" s="64" t="s">
        <v>195</v>
      </c>
      <c r="B17" s="64" t="s">
        <v>161</v>
      </c>
      <c r="C17" s="65" t="s">
        <v>85</v>
      </c>
      <c r="D17" s="58" t="s">
        <v>137</v>
      </c>
      <c r="E17" s="67" t="s">
        <v>10</v>
      </c>
      <c r="F17" s="58" t="s">
        <v>11</v>
      </c>
      <c r="G17" s="58" t="s">
        <v>11</v>
      </c>
      <c r="H17" s="58" t="s">
        <v>138</v>
      </c>
      <c r="I17" s="66">
        <v>5400000</v>
      </c>
      <c r="J17" s="58" t="s">
        <v>125</v>
      </c>
      <c r="K17" t="s">
        <v>132</v>
      </c>
    </row>
    <row r="18" spans="1:11" x14ac:dyDescent="0.3">
      <c r="A18" s="64" t="s">
        <v>196</v>
      </c>
      <c r="B18" s="64" t="s">
        <v>162</v>
      </c>
      <c r="C18" s="65" t="s">
        <v>133</v>
      </c>
      <c r="D18" s="58" t="s">
        <v>127</v>
      </c>
      <c r="E18" s="67" t="s">
        <v>13</v>
      </c>
      <c r="F18" s="58" t="s">
        <v>12</v>
      </c>
      <c r="G18" s="58"/>
      <c r="H18" s="58" t="s">
        <v>139</v>
      </c>
      <c r="I18" s="66">
        <v>150000</v>
      </c>
      <c r="J18" s="58" t="s">
        <v>125</v>
      </c>
      <c r="K18" t="s">
        <v>132</v>
      </c>
    </row>
    <row r="19" spans="1:11" x14ac:dyDescent="0.3">
      <c r="A19" s="64" t="s">
        <v>197</v>
      </c>
      <c r="B19" s="64" t="s">
        <v>163</v>
      </c>
      <c r="C19" s="65" t="s">
        <v>133</v>
      </c>
      <c r="D19" s="58" t="s">
        <v>126</v>
      </c>
      <c r="E19" s="67" t="s">
        <v>10</v>
      </c>
      <c r="F19" s="58" t="s">
        <v>12</v>
      </c>
      <c r="G19" s="58" t="s">
        <v>11</v>
      </c>
      <c r="H19" s="58" t="s">
        <v>134</v>
      </c>
      <c r="I19" s="66">
        <v>100000</v>
      </c>
      <c r="J19" s="58" t="s">
        <v>125</v>
      </c>
    </row>
    <row r="20" spans="1:11" x14ac:dyDescent="0.3">
      <c r="A20" s="64" t="s">
        <v>198</v>
      </c>
      <c r="B20" s="64" t="s">
        <v>164</v>
      </c>
      <c r="C20" s="65" t="s">
        <v>133</v>
      </c>
      <c r="D20" s="58" t="s">
        <v>127</v>
      </c>
      <c r="E20" s="67" t="s">
        <v>13</v>
      </c>
      <c r="F20" s="58" t="s">
        <v>12</v>
      </c>
      <c r="G20" s="58"/>
      <c r="H20" s="58" t="s">
        <v>139</v>
      </c>
      <c r="I20" s="66">
        <v>150000</v>
      </c>
      <c r="J20" s="58" t="s">
        <v>125</v>
      </c>
    </row>
    <row r="21" spans="1:11" ht="22.5" x14ac:dyDescent="0.3">
      <c r="A21" s="64" t="s">
        <v>199</v>
      </c>
      <c r="B21" s="64" t="s">
        <v>165</v>
      </c>
      <c r="C21" s="65" t="s">
        <v>128</v>
      </c>
      <c r="D21" s="58" t="s">
        <v>129</v>
      </c>
      <c r="E21" s="67" t="s">
        <v>10</v>
      </c>
      <c r="F21" s="58" t="s">
        <v>11</v>
      </c>
      <c r="G21" s="58" t="s">
        <v>11</v>
      </c>
      <c r="H21" s="58" t="s">
        <v>135</v>
      </c>
      <c r="I21" s="66">
        <v>2420</v>
      </c>
      <c r="J21" s="58" t="s">
        <v>136</v>
      </c>
    </row>
    <row r="22" spans="1:11" x14ac:dyDescent="0.3">
      <c r="A22" s="64" t="s">
        <v>200</v>
      </c>
      <c r="B22" s="64" t="s">
        <v>166</v>
      </c>
      <c r="C22" s="65" t="s">
        <v>133</v>
      </c>
      <c r="D22" s="58" t="s">
        <v>126</v>
      </c>
      <c r="E22" s="67" t="s">
        <v>10</v>
      </c>
      <c r="F22" s="58" t="s">
        <v>12</v>
      </c>
      <c r="G22" s="58" t="s">
        <v>11</v>
      </c>
      <c r="H22" s="58" t="s">
        <v>134</v>
      </c>
      <c r="I22" s="66">
        <v>100000</v>
      </c>
      <c r="J22" s="58" t="s">
        <v>125</v>
      </c>
    </row>
    <row r="23" spans="1:11" x14ac:dyDescent="0.3">
      <c r="A23" s="64" t="s">
        <v>201</v>
      </c>
      <c r="B23" s="64" t="s">
        <v>167</v>
      </c>
      <c r="C23" s="65" t="s">
        <v>133</v>
      </c>
      <c r="D23" s="58" t="s">
        <v>127</v>
      </c>
      <c r="E23" s="67" t="s">
        <v>13</v>
      </c>
      <c r="F23" s="58" t="s">
        <v>12</v>
      </c>
      <c r="G23" s="58"/>
      <c r="H23" s="58" t="s">
        <v>139</v>
      </c>
      <c r="I23" s="66">
        <v>150000</v>
      </c>
      <c r="J23" s="58" t="s">
        <v>125</v>
      </c>
    </row>
    <row r="24" spans="1:11" x14ac:dyDescent="0.3">
      <c r="A24" s="64" t="s">
        <v>202</v>
      </c>
      <c r="B24" s="64" t="s">
        <v>168</v>
      </c>
      <c r="C24" s="65" t="s">
        <v>133</v>
      </c>
      <c r="D24" s="58" t="s">
        <v>126</v>
      </c>
      <c r="E24" s="67" t="s">
        <v>10</v>
      </c>
      <c r="F24" s="58" t="s">
        <v>12</v>
      </c>
      <c r="G24" s="58" t="s">
        <v>11</v>
      </c>
      <c r="H24" s="58" t="s">
        <v>134</v>
      </c>
      <c r="I24" s="66">
        <v>100000</v>
      </c>
      <c r="J24" s="58" t="s">
        <v>125</v>
      </c>
    </row>
    <row r="25" spans="1:11" x14ac:dyDescent="0.3">
      <c r="A25" s="64" t="s">
        <v>203</v>
      </c>
      <c r="B25" s="64" t="s">
        <v>169</v>
      </c>
      <c r="C25" s="65" t="s">
        <v>133</v>
      </c>
      <c r="D25" s="58" t="s">
        <v>127</v>
      </c>
      <c r="E25" s="67" t="s">
        <v>13</v>
      </c>
      <c r="F25" s="58" t="s">
        <v>12</v>
      </c>
      <c r="G25" s="58"/>
      <c r="H25" s="58" t="s">
        <v>139</v>
      </c>
      <c r="I25" s="66">
        <v>150000</v>
      </c>
      <c r="J25" s="58" t="s">
        <v>125</v>
      </c>
    </row>
    <row r="26" spans="1:11" x14ac:dyDescent="0.3">
      <c r="A26" s="64" t="s">
        <v>204</v>
      </c>
      <c r="B26" s="64" t="s">
        <v>170</v>
      </c>
      <c r="C26" s="65" t="s">
        <v>133</v>
      </c>
      <c r="D26" s="58" t="s">
        <v>126</v>
      </c>
      <c r="E26" s="67" t="s">
        <v>10</v>
      </c>
      <c r="F26" s="58" t="s">
        <v>12</v>
      </c>
      <c r="G26" s="58" t="s">
        <v>11</v>
      </c>
      <c r="H26" s="58" t="s">
        <v>134</v>
      </c>
      <c r="I26" s="66">
        <v>100000</v>
      </c>
      <c r="J26" s="58" t="s">
        <v>125</v>
      </c>
    </row>
    <row r="27" spans="1:11" ht="22.5" x14ac:dyDescent="0.3">
      <c r="A27" s="64" t="s">
        <v>205</v>
      </c>
      <c r="B27" s="64" t="s">
        <v>171</v>
      </c>
      <c r="C27" s="65" t="s">
        <v>128</v>
      </c>
      <c r="D27" s="58" t="s">
        <v>129</v>
      </c>
      <c r="E27" s="67" t="s">
        <v>10</v>
      </c>
      <c r="F27" s="58" t="s">
        <v>11</v>
      </c>
      <c r="G27" s="58" t="s">
        <v>11</v>
      </c>
      <c r="H27" s="58" t="s">
        <v>135</v>
      </c>
      <c r="I27" s="66">
        <v>2710</v>
      </c>
      <c r="J27" s="58" t="s">
        <v>136</v>
      </c>
    </row>
    <row r="28" spans="1:11" x14ac:dyDescent="0.3">
      <c r="A28" s="64" t="s">
        <v>206</v>
      </c>
      <c r="B28" s="64" t="s">
        <v>172</v>
      </c>
      <c r="C28" s="65" t="s">
        <v>133</v>
      </c>
      <c r="D28" s="58" t="s">
        <v>126</v>
      </c>
      <c r="E28" s="67" t="s">
        <v>10</v>
      </c>
      <c r="F28" s="58" t="s">
        <v>12</v>
      </c>
      <c r="G28" s="58" t="s">
        <v>11</v>
      </c>
      <c r="H28" s="58" t="s">
        <v>134</v>
      </c>
      <c r="I28" s="66">
        <v>100000</v>
      </c>
      <c r="J28" s="58" t="s">
        <v>125</v>
      </c>
      <c r="K28" t="s">
        <v>132</v>
      </c>
    </row>
    <row r="29" spans="1:11" x14ac:dyDescent="0.3">
      <c r="A29" s="64" t="s">
        <v>207</v>
      </c>
      <c r="B29" s="64" t="s">
        <v>173</v>
      </c>
      <c r="C29" s="65" t="s">
        <v>133</v>
      </c>
      <c r="D29" s="58" t="s">
        <v>127</v>
      </c>
      <c r="E29" s="67" t="s">
        <v>13</v>
      </c>
      <c r="F29" s="58" t="s">
        <v>12</v>
      </c>
      <c r="G29" s="58"/>
      <c r="H29" s="58" t="s">
        <v>139</v>
      </c>
      <c r="I29" s="66">
        <v>150000</v>
      </c>
      <c r="J29" s="58" t="s">
        <v>125</v>
      </c>
      <c r="K29" t="s">
        <v>132</v>
      </c>
    </row>
    <row r="30" spans="1:11" x14ac:dyDescent="0.3">
      <c r="A30" s="64" t="s">
        <v>208</v>
      </c>
      <c r="B30" s="64" t="s">
        <v>173</v>
      </c>
      <c r="C30" s="65" t="s">
        <v>133</v>
      </c>
      <c r="D30" s="58" t="s">
        <v>127</v>
      </c>
      <c r="E30" s="67" t="s">
        <v>13</v>
      </c>
      <c r="F30" s="58" t="s">
        <v>12</v>
      </c>
      <c r="G30" s="58"/>
      <c r="H30" s="58" t="s">
        <v>139</v>
      </c>
      <c r="I30" s="66">
        <v>150000</v>
      </c>
      <c r="J30" s="58" t="s">
        <v>125</v>
      </c>
    </row>
    <row r="31" spans="1:11" x14ac:dyDescent="0.3">
      <c r="A31" s="64" t="s">
        <v>209</v>
      </c>
      <c r="B31" s="64" t="s">
        <v>174</v>
      </c>
      <c r="C31" s="65" t="s">
        <v>133</v>
      </c>
      <c r="D31" s="58" t="s">
        <v>127</v>
      </c>
      <c r="E31" s="67" t="s">
        <v>13</v>
      </c>
      <c r="F31" s="58" t="s">
        <v>12</v>
      </c>
      <c r="G31" s="58"/>
      <c r="H31" s="58" t="s">
        <v>219</v>
      </c>
      <c r="I31" s="66">
        <v>80000</v>
      </c>
      <c r="J31" s="58" t="s">
        <v>125</v>
      </c>
      <c r="K31" t="s">
        <v>132</v>
      </c>
    </row>
    <row r="32" spans="1:11" x14ac:dyDescent="0.3">
      <c r="A32" s="64" t="s">
        <v>210</v>
      </c>
      <c r="B32" s="64" t="s">
        <v>175</v>
      </c>
      <c r="C32" s="65" t="s">
        <v>133</v>
      </c>
      <c r="D32" s="58" t="s">
        <v>126</v>
      </c>
      <c r="E32" s="67" t="s">
        <v>10</v>
      </c>
      <c r="F32" s="58" t="s">
        <v>12</v>
      </c>
      <c r="G32" s="58" t="s">
        <v>11</v>
      </c>
      <c r="H32" s="58" t="s">
        <v>134</v>
      </c>
      <c r="I32" s="66">
        <v>100000</v>
      </c>
      <c r="J32" s="58" t="s">
        <v>125</v>
      </c>
      <c r="K32" t="s">
        <v>132</v>
      </c>
    </row>
    <row r="33" spans="1:11" x14ac:dyDescent="0.3">
      <c r="A33" s="64" t="s">
        <v>211</v>
      </c>
      <c r="B33" s="64" t="s">
        <v>176</v>
      </c>
      <c r="C33" s="65" t="s">
        <v>133</v>
      </c>
      <c r="D33" s="58" t="s">
        <v>127</v>
      </c>
      <c r="E33" s="67" t="s">
        <v>13</v>
      </c>
      <c r="F33" s="58" t="s">
        <v>12</v>
      </c>
      <c r="G33" s="58"/>
      <c r="H33" s="58" t="s">
        <v>139</v>
      </c>
      <c r="I33" s="66">
        <v>150000</v>
      </c>
      <c r="J33" s="58" t="s">
        <v>125</v>
      </c>
      <c r="K33" t="s">
        <v>132</v>
      </c>
    </row>
    <row r="34" spans="1:11" x14ac:dyDescent="0.3">
      <c r="A34" s="64" t="s">
        <v>212</v>
      </c>
      <c r="B34" s="64" t="s">
        <v>177</v>
      </c>
      <c r="C34" s="65" t="s">
        <v>133</v>
      </c>
      <c r="D34" s="58" t="s">
        <v>126</v>
      </c>
      <c r="E34" s="67" t="s">
        <v>10</v>
      </c>
      <c r="F34" s="58" t="s">
        <v>12</v>
      </c>
      <c r="G34" s="58" t="s">
        <v>11</v>
      </c>
      <c r="H34" s="58" t="s">
        <v>134</v>
      </c>
      <c r="I34" s="66">
        <v>100000</v>
      </c>
      <c r="J34" s="58" t="s">
        <v>125</v>
      </c>
      <c r="K34" t="s">
        <v>132</v>
      </c>
    </row>
    <row r="35" spans="1:11" x14ac:dyDescent="0.3">
      <c r="A35" s="64" t="s">
        <v>213</v>
      </c>
      <c r="B35" s="64" t="s">
        <v>178</v>
      </c>
      <c r="C35" s="65" t="s">
        <v>133</v>
      </c>
      <c r="D35" s="58" t="s">
        <v>127</v>
      </c>
      <c r="E35" s="67" t="s">
        <v>13</v>
      </c>
      <c r="F35" s="58" t="s">
        <v>12</v>
      </c>
      <c r="G35" s="58"/>
      <c r="H35" s="58" t="s">
        <v>139</v>
      </c>
      <c r="I35" s="66">
        <v>150000</v>
      </c>
      <c r="J35" s="58" t="s">
        <v>125</v>
      </c>
      <c r="K35" t="s">
        <v>132</v>
      </c>
    </row>
    <row r="36" spans="1:11" ht="22.5" x14ac:dyDescent="0.3">
      <c r="A36" s="64" t="s">
        <v>214</v>
      </c>
      <c r="B36" s="64" t="s">
        <v>179</v>
      </c>
      <c r="C36" s="65" t="s">
        <v>128</v>
      </c>
      <c r="D36" s="58" t="s">
        <v>129</v>
      </c>
      <c r="E36" s="67" t="s">
        <v>10</v>
      </c>
      <c r="F36" s="58" t="s">
        <v>11</v>
      </c>
      <c r="G36" s="58" t="s">
        <v>11</v>
      </c>
      <c r="H36" s="58" t="s">
        <v>135</v>
      </c>
      <c r="I36" s="66">
        <v>2038</v>
      </c>
      <c r="J36" s="58" t="s">
        <v>136</v>
      </c>
      <c r="K36" t="s">
        <v>132</v>
      </c>
    </row>
    <row r="37" spans="1:11" ht="22.5" x14ac:dyDescent="0.3">
      <c r="A37" s="64" t="s">
        <v>215</v>
      </c>
      <c r="B37" s="64" t="s">
        <v>180</v>
      </c>
      <c r="C37" s="65" t="s">
        <v>128</v>
      </c>
      <c r="D37" s="58" t="s">
        <v>129</v>
      </c>
      <c r="E37" s="67" t="s">
        <v>10</v>
      </c>
      <c r="F37" s="58" t="s">
        <v>11</v>
      </c>
      <c r="G37" s="58" t="s">
        <v>11</v>
      </c>
      <c r="H37" s="58" t="s">
        <v>220</v>
      </c>
      <c r="I37" s="66">
        <v>33000</v>
      </c>
      <c r="J37" s="58" t="s">
        <v>125</v>
      </c>
      <c r="K37" t="s">
        <v>132</v>
      </c>
    </row>
    <row r="38" spans="1:11" ht="22.5" x14ac:dyDescent="0.3">
      <c r="A38" s="64" t="s">
        <v>216</v>
      </c>
      <c r="B38" s="64" t="s">
        <v>181</v>
      </c>
      <c r="C38" s="58" t="s">
        <v>128</v>
      </c>
      <c r="D38" s="58" t="s">
        <v>129</v>
      </c>
      <c r="E38" s="58" t="s">
        <v>10</v>
      </c>
      <c r="F38" s="58" t="s">
        <v>11</v>
      </c>
      <c r="G38" s="58" t="s">
        <v>11</v>
      </c>
      <c r="H38" s="58" t="s">
        <v>220</v>
      </c>
      <c r="I38" s="66">
        <v>80000</v>
      </c>
      <c r="J38" s="58" t="s">
        <v>125</v>
      </c>
      <c r="K38" t="s">
        <v>132</v>
      </c>
    </row>
    <row r="39" spans="1:11" ht="22.5" x14ac:dyDescent="0.3">
      <c r="A39" s="64" t="s">
        <v>217</v>
      </c>
      <c r="B39" s="64" t="s">
        <v>182</v>
      </c>
      <c r="C39" s="58" t="s">
        <v>128</v>
      </c>
      <c r="D39" s="58" t="s">
        <v>129</v>
      </c>
      <c r="E39" s="58" t="s">
        <v>10</v>
      </c>
      <c r="F39" s="58" t="s">
        <v>11</v>
      </c>
      <c r="G39" s="58" t="s">
        <v>11</v>
      </c>
      <c r="H39" s="58" t="s">
        <v>220</v>
      </c>
      <c r="I39" s="66">
        <v>6000</v>
      </c>
      <c r="J39" s="58" t="s">
        <v>125</v>
      </c>
      <c r="K39" t="s">
        <v>132</v>
      </c>
    </row>
    <row r="40" spans="1:11" ht="22.5" x14ac:dyDescent="0.3">
      <c r="A40" s="64" t="s">
        <v>218</v>
      </c>
      <c r="B40" s="64" t="s">
        <v>183</v>
      </c>
      <c r="C40" s="65" t="s">
        <v>128</v>
      </c>
      <c r="D40" s="58" t="s">
        <v>129</v>
      </c>
      <c r="E40" s="67" t="s">
        <v>10</v>
      </c>
      <c r="F40" s="58" t="s">
        <v>11</v>
      </c>
      <c r="G40" s="58" t="s">
        <v>11</v>
      </c>
      <c r="H40" s="58" t="s">
        <v>220</v>
      </c>
      <c r="I40" s="66">
        <v>5000</v>
      </c>
      <c r="J40" s="58" t="s">
        <v>125</v>
      </c>
    </row>
    <row r="41" spans="1:11" ht="16.5" customHeight="1" x14ac:dyDescent="0.3">
      <c r="A41" s="85" t="s">
        <v>14</v>
      </c>
      <c r="B41" s="86"/>
      <c r="C41" s="86"/>
      <c r="D41" s="86"/>
      <c r="E41" s="86"/>
      <c r="F41" s="86"/>
      <c r="G41" s="87"/>
      <c r="H41" s="68" t="s">
        <v>15</v>
      </c>
      <c r="I41" s="69">
        <f>SUM(I6:I40)</f>
        <v>16579023</v>
      </c>
      <c r="J41" s="70"/>
    </row>
    <row r="42" spans="1:11" x14ac:dyDescent="0.3">
      <c r="A42" s="3"/>
      <c r="B42" s="3"/>
      <c r="C42" s="3"/>
      <c r="D42" s="3"/>
      <c r="E42" s="3"/>
      <c r="F42" s="3"/>
      <c r="G42" s="3"/>
      <c r="H42" s="3"/>
      <c r="I42" s="3"/>
      <c r="J42" s="4"/>
    </row>
    <row r="43" spans="1:11" x14ac:dyDescent="0.3">
      <c r="A43" s="5"/>
      <c r="B43" s="5"/>
      <c r="C43" s="5"/>
      <c r="D43" s="5"/>
      <c r="E43" s="5"/>
      <c r="F43" s="5"/>
      <c r="G43" s="5"/>
      <c r="H43" s="5"/>
      <c r="I43" s="5"/>
      <c r="J43" s="4"/>
    </row>
    <row r="44" spans="1:11" x14ac:dyDescent="0.3">
      <c r="A44" s="5"/>
      <c r="B44" s="7"/>
      <c r="C44" s="7"/>
      <c r="D44" s="7"/>
      <c r="E44" s="5"/>
      <c r="F44" s="5"/>
      <c r="G44" s="5"/>
      <c r="H44" s="5"/>
      <c r="I44" s="5"/>
      <c r="J44" s="4"/>
    </row>
    <row r="45" spans="1:11" x14ac:dyDescent="0.3">
      <c r="A45" s="5"/>
      <c r="B45" s="7"/>
      <c r="C45" s="7"/>
      <c r="D45" s="7"/>
      <c r="E45" s="8"/>
      <c r="F45" s="5"/>
      <c r="G45" s="5"/>
      <c r="H45" s="5"/>
      <c r="I45" s="5"/>
      <c r="J45" s="4"/>
    </row>
    <row r="46" spans="1:11" x14ac:dyDescent="0.3">
      <c r="A46" s="5"/>
      <c r="B46" s="7"/>
      <c r="C46" s="5" t="s">
        <v>16</v>
      </c>
      <c r="D46" s="5" t="s">
        <v>17</v>
      </c>
      <c r="E46" s="5"/>
      <c r="F46" s="5"/>
      <c r="G46" s="5" t="s">
        <v>18</v>
      </c>
      <c r="H46" s="5" t="s">
        <v>19</v>
      </c>
      <c r="I46" s="5"/>
      <c r="J46" s="4"/>
    </row>
    <row r="47" spans="1:11" x14ac:dyDescent="0.3">
      <c r="B47" s="7"/>
      <c r="C47" s="8" t="s">
        <v>20</v>
      </c>
      <c r="D47" s="5" t="s">
        <v>21</v>
      </c>
      <c r="E47" s="5"/>
      <c r="F47" s="5"/>
      <c r="G47" s="5" t="s">
        <v>22</v>
      </c>
      <c r="H47" s="5" t="s">
        <v>23</v>
      </c>
      <c r="I47" s="7"/>
      <c r="J47" s="4"/>
    </row>
    <row r="48" spans="1:11" x14ac:dyDescent="0.3">
      <c r="B48" s="7"/>
      <c r="C48" s="5" t="s">
        <v>24</v>
      </c>
      <c r="D48" s="5" t="s">
        <v>25</v>
      </c>
      <c r="E48" s="5"/>
      <c r="F48" s="5"/>
      <c r="G48" s="5" t="s">
        <v>26</v>
      </c>
      <c r="H48" s="5" t="s">
        <v>27</v>
      </c>
      <c r="J48" s="4"/>
    </row>
    <row r="49" spans="2:10" x14ac:dyDescent="0.3">
      <c r="B49" s="7"/>
      <c r="C49" s="5" t="s">
        <v>28</v>
      </c>
      <c r="D49" s="5" t="s">
        <v>29</v>
      </c>
      <c r="E49" s="9"/>
      <c r="F49" s="9"/>
      <c r="G49" s="5" t="s">
        <v>30</v>
      </c>
      <c r="H49" s="5" t="s">
        <v>31</v>
      </c>
      <c r="J49" s="4"/>
    </row>
    <row r="50" spans="2:10" x14ac:dyDescent="0.3">
      <c r="B50" s="7"/>
      <c r="C50" s="5" t="s">
        <v>32</v>
      </c>
      <c r="D50" s="5" t="s">
        <v>33</v>
      </c>
      <c r="E50" s="5"/>
      <c r="F50" s="5"/>
      <c r="G50" s="5" t="s">
        <v>34</v>
      </c>
      <c r="H50" s="5" t="s">
        <v>35</v>
      </c>
      <c r="J50" s="4"/>
    </row>
    <row r="51" spans="2:10" x14ac:dyDescent="0.3">
      <c r="B51" s="7"/>
      <c r="C51" s="5" t="s">
        <v>36</v>
      </c>
      <c r="D51" s="5" t="s">
        <v>37</v>
      </c>
      <c r="E51" s="5"/>
      <c r="F51" s="5"/>
      <c r="G51" s="5" t="s">
        <v>38</v>
      </c>
      <c r="H51" s="5" t="s">
        <v>39</v>
      </c>
      <c r="J51" s="4"/>
    </row>
    <row r="52" spans="2:10" x14ac:dyDescent="0.3">
      <c r="C52" s="5" t="s">
        <v>40</v>
      </c>
      <c r="D52" s="5" t="s">
        <v>41</v>
      </c>
      <c r="E52" s="5"/>
      <c r="F52" s="5"/>
      <c r="G52" s="6"/>
      <c r="H52" s="5"/>
    </row>
    <row r="53" spans="2:10" x14ac:dyDescent="0.3">
      <c r="C53" s="5" t="s">
        <v>42</v>
      </c>
      <c r="D53" s="5" t="s">
        <v>43</v>
      </c>
      <c r="E53" s="5"/>
      <c r="F53" s="5"/>
      <c r="G53" s="6"/>
      <c r="H53" s="5"/>
    </row>
  </sheetData>
  <sheetProtection formatCells="0" formatColumns="0" formatRows="0" insertColumns="0" insertRows="0" insertHyperlinks="0" deleteColumns="0" deleteRows="0" sort="0" autoFilter="0" pivotTables="0"/>
  <autoFilter ref="A5:J41"/>
  <mergeCells count="3">
    <mergeCell ref="A1:J1"/>
    <mergeCell ref="A2:J2"/>
    <mergeCell ref="A41:G41"/>
  </mergeCells>
  <phoneticPr fontId="3" type="noConversion"/>
  <pageMargins left="0.31496062992125984" right="0.31496062992125984" top="0.74803149606299213" bottom="0.74803149606299213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workbookViewId="0">
      <selection activeCell="D3" sqref="D3"/>
    </sheetView>
  </sheetViews>
  <sheetFormatPr defaultRowHeight="16.5" x14ac:dyDescent="0.3"/>
  <cols>
    <col min="1" max="1" width="5" bestFit="1" customWidth="1"/>
    <col min="2" max="2" width="11.375" customWidth="1"/>
    <col min="3" max="5" width="15.875" customWidth="1"/>
    <col min="6" max="7" width="13.375" customWidth="1"/>
    <col min="8" max="8" width="16.5" customWidth="1"/>
    <col min="9" max="9" width="15.375" customWidth="1"/>
    <col min="10" max="10" width="6.75" bestFit="1" customWidth="1"/>
    <col min="11" max="11" width="9" bestFit="1" customWidth="1"/>
    <col min="12" max="12" width="13.125" customWidth="1"/>
  </cols>
  <sheetData>
    <row r="1" spans="1:13" ht="22.5" x14ac:dyDescent="0.3">
      <c r="A1" s="83" t="s">
        <v>243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x14ac:dyDescent="0.3">
      <c r="A2" s="84" t="s">
        <v>241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3" x14ac:dyDescent="0.15">
      <c r="A4" s="88" t="s">
        <v>44</v>
      </c>
      <c r="B4" s="88"/>
      <c r="C4" s="88"/>
      <c r="D4" s="88"/>
      <c r="E4" s="88"/>
      <c r="F4" s="88"/>
      <c r="G4" s="88"/>
      <c r="H4" s="88"/>
      <c r="I4" s="11"/>
      <c r="J4" s="3"/>
      <c r="K4" s="3"/>
      <c r="L4" s="12"/>
      <c r="M4" s="12" t="s">
        <v>45</v>
      </c>
    </row>
    <row r="5" spans="1:13" ht="23.25" customHeight="1" x14ac:dyDescent="0.3">
      <c r="A5" s="2" t="s">
        <v>46</v>
      </c>
      <c r="B5" s="23" t="s">
        <v>47</v>
      </c>
      <c r="C5" s="23" t="s">
        <v>48</v>
      </c>
      <c r="D5" s="23" t="s">
        <v>87</v>
      </c>
      <c r="E5" s="23" t="s">
        <v>51</v>
      </c>
      <c r="F5" s="23" t="s">
        <v>49</v>
      </c>
      <c r="G5" s="23" t="s">
        <v>50</v>
      </c>
      <c r="H5" s="23" t="s">
        <v>52</v>
      </c>
      <c r="I5" s="23" t="s">
        <v>53</v>
      </c>
      <c r="J5" s="23" t="s">
        <v>54</v>
      </c>
      <c r="K5" s="23" t="s">
        <v>91</v>
      </c>
      <c r="L5" s="30" t="s">
        <v>55</v>
      </c>
      <c r="M5" s="31" t="s">
        <v>88</v>
      </c>
    </row>
    <row r="6" spans="1:13" x14ac:dyDescent="0.3">
      <c r="A6" s="71">
        <v>1</v>
      </c>
      <c r="B6" s="71">
        <v>20210127</v>
      </c>
      <c r="C6" s="26" t="s">
        <v>85</v>
      </c>
      <c r="D6" s="24" t="s">
        <v>222</v>
      </c>
      <c r="E6" s="24" t="s">
        <v>227</v>
      </c>
      <c r="F6" s="24"/>
      <c r="G6" s="24"/>
      <c r="H6" s="24" t="s">
        <v>229</v>
      </c>
      <c r="I6" s="24" t="s">
        <v>235</v>
      </c>
      <c r="J6" s="24">
        <v>100</v>
      </c>
      <c r="K6" s="27">
        <v>10000</v>
      </c>
      <c r="L6" s="27">
        <v>1000000</v>
      </c>
      <c r="M6" s="28" t="s">
        <v>57</v>
      </c>
    </row>
    <row r="7" spans="1:13" ht="22.5" x14ac:dyDescent="0.3">
      <c r="A7" s="62">
        <v>2</v>
      </c>
      <c r="B7" s="71">
        <v>20210326</v>
      </c>
      <c r="C7" s="28" t="s">
        <v>85</v>
      </c>
      <c r="D7" s="25" t="s">
        <v>142</v>
      </c>
      <c r="E7" s="25" t="s">
        <v>86</v>
      </c>
      <c r="F7" s="25" t="s">
        <v>11</v>
      </c>
      <c r="G7" s="25" t="s">
        <v>11</v>
      </c>
      <c r="H7" s="25" t="s">
        <v>230</v>
      </c>
      <c r="I7" s="25" t="s">
        <v>236</v>
      </c>
      <c r="J7" s="25">
        <v>120</v>
      </c>
      <c r="K7" s="29">
        <v>12490</v>
      </c>
      <c r="L7" s="29">
        <v>1498800</v>
      </c>
      <c r="M7" s="28" t="s">
        <v>57</v>
      </c>
    </row>
    <row r="8" spans="1:13" ht="33.75" x14ac:dyDescent="0.3">
      <c r="A8" s="62">
        <v>3</v>
      </c>
      <c r="B8" s="71">
        <v>20210916</v>
      </c>
      <c r="C8" s="28" t="s">
        <v>85</v>
      </c>
      <c r="D8" s="25" t="s">
        <v>223</v>
      </c>
      <c r="E8" s="25" t="s">
        <v>228</v>
      </c>
      <c r="F8" s="25"/>
      <c r="G8" s="25"/>
      <c r="H8" s="25" t="s">
        <v>231</v>
      </c>
      <c r="I8" s="25" t="s">
        <v>237</v>
      </c>
      <c r="J8" s="25">
        <v>50</v>
      </c>
      <c r="K8" s="29">
        <v>13100</v>
      </c>
      <c r="L8" s="29">
        <v>655000</v>
      </c>
      <c r="M8" s="28" t="s">
        <v>56</v>
      </c>
    </row>
    <row r="9" spans="1:13" x14ac:dyDescent="0.3">
      <c r="A9" s="62">
        <v>4</v>
      </c>
      <c r="B9" s="71">
        <v>20211028</v>
      </c>
      <c r="C9" s="28" t="s">
        <v>85</v>
      </c>
      <c r="D9" s="25" t="s">
        <v>224</v>
      </c>
      <c r="E9" s="25" t="s">
        <v>86</v>
      </c>
      <c r="F9" s="25" t="s">
        <v>12</v>
      </c>
      <c r="G9" s="25" t="s">
        <v>12</v>
      </c>
      <c r="H9" s="25" t="s">
        <v>232</v>
      </c>
      <c r="I9" s="25" t="s">
        <v>238</v>
      </c>
      <c r="J9" s="25">
        <v>45</v>
      </c>
      <c r="K9" s="29">
        <v>15000</v>
      </c>
      <c r="L9" s="29">
        <v>675000</v>
      </c>
      <c r="M9" s="28" t="s">
        <v>57</v>
      </c>
    </row>
    <row r="10" spans="1:13" ht="22.5" x14ac:dyDescent="0.3">
      <c r="A10" s="62">
        <v>5</v>
      </c>
      <c r="B10" s="71">
        <v>20211215</v>
      </c>
      <c r="C10" s="28" t="s">
        <v>128</v>
      </c>
      <c r="D10" s="25" t="s">
        <v>225</v>
      </c>
      <c r="E10" s="25" t="s">
        <v>10</v>
      </c>
      <c r="F10" s="25" t="s">
        <v>12</v>
      </c>
      <c r="G10" s="25" t="s">
        <v>12</v>
      </c>
      <c r="H10" s="25" t="s">
        <v>143</v>
      </c>
      <c r="I10" s="25" t="s">
        <v>239</v>
      </c>
      <c r="J10" s="25">
        <v>1000</v>
      </c>
      <c r="K10" s="29">
        <v>500</v>
      </c>
      <c r="L10" s="29">
        <v>500000</v>
      </c>
      <c r="M10" s="28" t="s">
        <v>57</v>
      </c>
    </row>
    <row r="11" spans="1:13" ht="22.5" x14ac:dyDescent="0.3">
      <c r="A11" s="62">
        <v>6</v>
      </c>
      <c r="B11" s="71"/>
      <c r="C11" s="28" t="s">
        <v>128</v>
      </c>
      <c r="D11" s="25" t="s">
        <v>225</v>
      </c>
      <c r="E11" s="25" t="s">
        <v>10</v>
      </c>
      <c r="F11" s="25" t="s">
        <v>12</v>
      </c>
      <c r="G11" s="25" t="s">
        <v>12</v>
      </c>
      <c r="H11" s="25" t="s">
        <v>233</v>
      </c>
      <c r="I11" s="25" t="s">
        <v>233</v>
      </c>
      <c r="J11" s="25">
        <v>20</v>
      </c>
      <c r="K11" s="29">
        <v>290</v>
      </c>
      <c r="L11" s="29">
        <v>5800</v>
      </c>
      <c r="M11" s="28" t="s">
        <v>57</v>
      </c>
    </row>
    <row r="12" spans="1:13" x14ac:dyDescent="0.3">
      <c r="A12" s="62">
        <v>7</v>
      </c>
      <c r="B12" s="71">
        <v>20211229</v>
      </c>
      <c r="C12" s="28" t="s">
        <v>85</v>
      </c>
      <c r="D12" s="25" t="s">
        <v>226</v>
      </c>
      <c r="E12" s="25" t="s">
        <v>86</v>
      </c>
      <c r="F12" s="25" t="s">
        <v>11</v>
      </c>
      <c r="G12" s="25" t="s">
        <v>11</v>
      </c>
      <c r="H12" s="25" t="s">
        <v>234</v>
      </c>
      <c r="I12" s="25" t="s">
        <v>240</v>
      </c>
      <c r="J12" s="25">
        <v>40</v>
      </c>
      <c r="K12" s="29">
        <v>5500</v>
      </c>
      <c r="L12" s="29">
        <v>220000</v>
      </c>
      <c r="M12" s="28" t="s">
        <v>57</v>
      </c>
    </row>
    <row r="13" spans="1:13" x14ac:dyDescent="0.3">
      <c r="A13" s="89" t="s">
        <v>90</v>
      </c>
      <c r="B13" s="90"/>
      <c r="C13" s="90"/>
      <c r="D13" s="90"/>
      <c r="E13" s="90"/>
      <c r="F13" s="90"/>
      <c r="G13" s="90"/>
      <c r="H13" s="91"/>
      <c r="I13" s="32"/>
      <c r="J13" s="33">
        <f>SUM(J6:J12)</f>
        <v>1375</v>
      </c>
      <c r="K13" s="32"/>
      <c r="L13" s="33">
        <f>SUM(L6:L12)</f>
        <v>4554600</v>
      </c>
      <c r="M13" s="32"/>
    </row>
  </sheetData>
  <mergeCells count="4">
    <mergeCell ref="A4:H4"/>
    <mergeCell ref="A13:H13"/>
    <mergeCell ref="A1:M1"/>
    <mergeCell ref="A2:M2"/>
  </mergeCells>
  <phoneticPr fontId="3" type="noConversion"/>
  <pageMargins left="0.7" right="0.7" top="0.75" bottom="0.75" header="0.3" footer="0.3"/>
  <pageSetup paperSize="9" scale="5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opLeftCell="A25" workbookViewId="0">
      <selection activeCell="D3" sqref="D3"/>
    </sheetView>
  </sheetViews>
  <sheetFormatPr defaultRowHeight="16.5" x14ac:dyDescent="0.3"/>
  <cols>
    <col min="1" max="1" width="5" bestFit="1" customWidth="1"/>
    <col min="2" max="2" width="12.25" customWidth="1"/>
    <col min="3" max="3" width="18.375" customWidth="1"/>
    <col min="4" max="4" width="12.25" customWidth="1"/>
    <col min="5" max="5" width="26.375" bestFit="1" customWidth="1"/>
    <col min="6" max="6" width="16" customWidth="1"/>
  </cols>
  <sheetData>
    <row r="1" spans="1:6" ht="22.5" x14ac:dyDescent="0.3">
      <c r="A1" s="95" t="s">
        <v>244</v>
      </c>
      <c r="B1" s="95"/>
      <c r="C1" s="95"/>
      <c r="D1" s="95"/>
      <c r="E1" s="95"/>
      <c r="F1" s="95"/>
    </row>
    <row r="2" spans="1:6" x14ac:dyDescent="0.3">
      <c r="A2" s="84" t="s">
        <v>245</v>
      </c>
      <c r="B2" s="84"/>
      <c r="C2" s="84"/>
      <c r="D2" s="84"/>
      <c r="E2" s="84"/>
      <c r="F2" s="84"/>
    </row>
    <row r="3" spans="1:6" x14ac:dyDescent="0.3">
      <c r="A3" s="13"/>
      <c r="B3" s="13"/>
      <c r="C3" s="13"/>
      <c r="D3" s="14"/>
      <c r="E3" s="13"/>
      <c r="F3" s="13"/>
    </row>
    <row r="4" spans="1:6" x14ac:dyDescent="0.15">
      <c r="A4" s="88" t="s">
        <v>58</v>
      </c>
      <c r="B4" s="88"/>
      <c r="C4" s="88"/>
      <c r="D4" s="96"/>
      <c r="E4" s="15"/>
      <c r="F4" s="16" t="s">
        <v>59</v>
      </c>
    </row>
    <row r="5" spans="1:6" x14ac:dyDescent="0.3">
      <c r="A5" s="31" t="s">
        <v>46</v>
      </c>
      <c r="B5" s="31" t="s">
        <v>60</v>
      </c>
      <c r="C5" s="31" t="s">
        <v>61</v>
      </c>
      <c r="D5" s="57" t="s">
        <v>62</v>
      </c>
      <c r="E5" s="31" t="s">
        <v>63</v>
      </c>
      <c r="F5" s="31" t="s">
        <v>64</v>
      </c>
    </row>
    <row r="6" spans="1:6" x14ac:dyDescent="0.3">
      <c r="A6" s="75" t="s">
        <v>184</v>
      </c>
      <c r="B6" s="75">
        <v>20210210</v>
      </c>
      <c r="C6" s="76" t="s">
        <v>154</v>
      </c>
      <c r="D6" s="78">
        <v>100000</v>
      </c>
      <c r="E6" s="77" t="s">
        <v>252</v>
      </c>
      <c r="F6" s="59" t="s">
        <v>132</v>
      </c>
    </row>
    <row r="7" spans="1:6" x14ac:dyDescent="0.3">
      <c r="A7" s="75" t="s">
        <v>185</v>
      </c>
      <c r="B7" s="75"/>
      <c r="C7" s="76" t="s">
        <v>154</v>
      </c>
      <c r="D7" s="78">
        <v>100000</v>
      </c>
      <c r="E7" s="77" t="s">
        <v>253</v>
      </c>
      <c r="F7" s="59" t="s">
        <v>132</v>
      </c>
    </row>
    <row r="8" spans="1:6" x14ac:dyDescent="0.3">
      <c r="A8" s="75" t="s">
        <v>186</v>
      </c>
      <c r="B8" s="75"/>
      <c r="C8" s="76" t="s">
        <v>155</v>
      </c>
      <c r="D8" s="78">
        <v>150000</v>
      </c>
      <c r="E8" s="77" t="s">
        <v>252</v>
      </c>
      <c r="F8" s="59" t="s">
        <v>132</v>
      </c>
    </row>
    <row r="9" spans="1:6" x14ac:dyDescent="0.3">
      <c r="A9" s="75" t="s">
        <v>187</v>
      </c>
      <c r="B9" s="75">
        <v>20210303</v>
      </c>
      <c r="C9" s="76" t="s">
        <v>155</v>
      </c>
      <c r="D9" s="78">
        <v>150000</v>
      </c>
      <c r="E9" s="77" t="s">
        <v>253</v>
      </c>
      <c r="F9" s="59" t="s">
        <v>132</v>
      </c>
    </row>
    <row r="10" spans="1:6" x14ac:dyDescent="0.3">
      <c r="A10" s="75" t="s">
        <v>188</v>
      </c>
      <c r="B10" s="75">
        <v>20210323</v>
      </c>
      <c r="C10" s="76" t="s">
        <v>154</v>
      </c>
      <c r="D10" s="78">
        <v>100000</v>
      </c>
      <c r="E10" s="77" t="s">
        <v>254</v>
      </c>
      <c r="F10" s="59" t="s">
        <v>132</v>
      </c>
    </row>
    <row r="11" spans="1:6" x14ac:dyDescent="0.3">
      <c r="A11" s="75" t="s">
        <v>189</v>
      </c>
      <c r="B11" s="75"/>
      <c r="C11" s="76" t="s">
        <v>155</v>
      </c>
      <c r="D11" s="78">
        <v>150000</v>
      </c>
      <c r="E11" s="77" t="s">
        <v>254</v>
      </c>
      <c r="F11" s="59" t="s">
        <v>132</v>
      </c>
    </row>
    <row r="12" spans="1:6" x14ac:dyDescent="0.3">
      <c r="A12" s="75" t="s">
        <v>190</v>
      </c>
      <c r="B12" s="75">
        <v>20210503</v>
      </c>
      <c r="C12" s="76" t="s">
        <v>154</v>
      </c>
      <c r="D12" s="78">
        <v>100000</v>
      </c>
      <c r="E12" s="77" t="s">
        <v>255</v>
      </c>
      <c r="F12" s="59" t="s">
        <v>132</v>
      </c>
    </row>
    <row r="13" spans="1:6" x14ac:dyDescent="0.3">
      <c r="A13" s="75" t="s">
        <v>191</v>
      </c>
      <c r="B13" s="75"/>
      <c r="C13" s="76" t="s">
        <v>155</v>
      </c>
      <c r="D13" s="78">
        <v>150000</v>
      </c>
      <c r="E13" s="77" t="s">
        <v>255</v>
      </c>
      <c r="F13" s="59" t="s">
        <v>132</v>
      </c>
    </row>
    <row r="14" spans="1:6" ht="22.5" x14ac:dyDescent="0.3">
      <c r="A14" s="75" t="s">
        <v>192</v>
      </c>
      <c r="B14" s="75">
        <v>20210513</v>
      </c>
      <c r="C14" s="76" t="s">
        <v>250</v>
      </c>
      <c r="D14" s="78">
        <v>600000</v>
      </c>
      <c r="E14" s="77" t="s">
        <v>256</v>
      </c>
      <c r="F14" s="59" t="s">
        <v>132</v>
      </c>
    </row>
    <row r="15" spans="1:6" ht="22.5" x14ac:dyDescent="0.3">
      <c r="A15" s="75" t="s">
        <v>193</v>
      </c>
      <c r="B15" s="75"/>
      <c r="C15" s="76" t="s">
        <v>250</v>
      </c>
      <c r="D15" s="78">
        <v>600000</v>
      </c>
      <c r="E15" s="77" t="s">
        <v>257</v>
      </c>
      <c r="F15" s="59" t="s">
        <v>132</v>
      </c>
    </row>
    <row r="16" spans="1:6" x14ac:dyDescent="0.3">
      <c r="A16" s="75" t="s">
        <v>194</v>
      </c>
      <c r="B16" s="75">
        <v>20210518</v>
      </c>
      <c r="C16" s="76" t="s">
        <v>154</v>
      </c>
      <c r="D16" s="78">
        <v>100000</v>
      </c>
      <c r="E16" s="77" t="s">
        <v>258</v>
      </c>
      <c r="F16" s="59" t="s">
        <v>132</v>
      </c>
    </row>
    <row r="17" spans="1:6" x14ac:dyDescent="0.3">
      <c r="A17" s="75" t="s">
        <v>195</v>
      </c>
      <c r="B17" s="75"/>
      <c r="C17" s="76" t="s">
        <v>155</v>
      </c>
      <c r="D17" s="78">
        <v>150000</v>
      </c>
      <c r="E17" s="77" t="s">
        <v>258</v>
      </c>
      <c r="F17" s="59" t="s">
        <v>132</v>
      </c>
    </row>
    <row r="18" spans="1:6" x14ac:dyDescent="0.3">
      <c r="A18" s="75" t="s">
        <v>196</v>
      </c>
      <c r="B18" s="75">
        <v>20210623</v>
      </c>
      <c r="C18" s="76" t="s">
        <v>154</v>
      </c>
      <c r="D18" s="78">
        <v>100000</v>
      </c>
      <c r="E18" s="77" t="s">
        <v>259</v>
      </c>
      <c r="F18" s="59"/>
    </row>
    <row r="19" spans="1:6" x14ac:dyDescent="0.3">
      <c r="A19" s="75" t="s">
        <v>197</v>
      </c>
      <c r="B19" s="75"/>
      <c r="C19" s="76" t="s">
        <v>155</v>
      </c>
      <c r="D19" s="78">
        <v>150000</v>
      </c>
      <c r="E19" s="77" t="s">
        <v>259</v>
      </c>
      <c r="F19" s="59" t="s">
        <v>132</v>
      </c>
    </row>
    <row r="20" spans="1:6" ht="22.5" x14ac:dyDescent="0.3">
      <c r="A20" s="75" t="s">
        <v>198</v>
      </c>
      <c r="B20" s="75">
        <v>20210712</v>
      </c>
      <c r="C20" s="76" t="s">
        <v>250</v>
      </c>
      <c r="D20" s="78">
        <v>1200000</v>
      </c>
      <c r="E20" s="77" t="s">
        <v>256</v>
      </c>
      <c r="F20" s="59" t="s">
        <v>132</v>
      </c>
    </row>
    <row r="21" spans="1:6" x14ac:dyDescent="0.3">
      <c r="A21" s="75" t="s">
        <v>199</v>
      </c>
      <c r="B21" s="75">
        <v>20210721</v>
      </c>
      <c r="C21" s="76" t="s">
        <v>154</v>
      </c>
      <c r="D21" s="78">
        <v>100000</v>
      </c>
      <c r="E21" s="77" t="s">
        <v>260</v>
      </c>
      <c r="F21" s="59" t="s">
        <v>132</v>
      </c>
    </row>
    <row r="22" spans="1:6" x14ac:dyDescent="0.3">
      <c r="A22" s="75" t="s">
        <v>200</v>
      </c>
      <c r="B22" s="75"/>
      <c r="C22" s="76" t="s">
        <v>155</v>
      </c>
      <c r="D22" s="78">
        <v>150000</v>
      </c>
      <c r="E22" s="77" t="s">
        <v>260</v>
      </c>
      <c r="F22" s="59" t="s">
        <v>132</v>
      </c>
    </row>
    <row r="23" spans="1:6" x14ac:dyDescent="0.3">
      <c r="A23" s="75" t="s">
        <v>201</v>
      </c>
      <c r="B23" s="75">
        <v>20210823</v>
      </c>
      <c r="C23" s="76" t="s">
        <v>154</v>
      </c>
      <c r="D23" s="78">
        <v>100000</v>
      </c>
      <c r="E23" s="77" t="s">
        <v>261</v>
      </c>
      <c r="F23" s="59" t="s">
        <v>132</v>
      </c>
    </row>
    <row r="24" spans="1:6" x14ac:dyDescent="0.3">
      <c r="A24" s="75" t="s">
        <v>202</v>
      </c>
      <c r="B24" s="75"/>
      <c r="C24" s="76" t="s">
        <v>155</v>
      </c>
      <c r="D24" s="78">
        <v>150000</v>
      </c>
      <c r="E24" s="77" t="s">
        <v>261</v>
      </c>
      <c r="F24" s="59" t="s">
        <v>132</v>
      </c>
    </row>
    <row r="25" spans="1:6" x14ac:dyDescent="0.3">
      <c r="A25" s="75" t="s">
        <v>203</v>
      </c>
      <c r="B25" s="75">
        <v>20210824</v>
      </c>
      <c r="C25" s="76" t="s">
        <v>250</v>
      </c>
      <c r="D25" s="78">
        <v>741500</v>
      </c>
      <c r="E25" s="77" t="s">
        <v>262</v>
      </c>
      <c r="F25" s="59" t="s">
        <v>132</v>
      </c>
    </row>
    <row r="26" spans="1:6" ht="22.5" x14ac:dyDescent="0.3">
      <c r="A26" s="75" t="s">
        <v>204</v>
      </c>
      <c r="B26" s="75">
        <v>20210830</v>
      </c>
      <c r="C26" s="76" t="s">
        <v>250</v>
      </c>
      <c r="D26" s="78">
        <v>1200000</v>
      </c>
      <c r="E26" s="77" t="s">
        <v>256</v>
      </c>
      <c r="F26" s="60" t="s">
        <v>132</v>
      </c>
    </row>
    <row r="27" spans="1:6" x14ac:dyDescent="0.3">
      <c r="A27" s="75" t="s">
        <v>205</v>
      </c>
      <c r="B27" s="75">
        <v>20210915</v>
      </c>
      <c r="C27" s="76" t="s">
        <v>250</v>
      </c>
      <c r="D27" s="78">
        <v>120000</v>
      </c>
      <c r="E27" s="77" t="s">
        <v>263</v>
      </c>
      <c r="F27" s="60" t="s">
        <v>132</v>
      </c>
    </row>
    <row r="28" spans="1:6" x14ac:dyDescent="0.3">
      <c r="A28" s="75" t="s">
        <v>206</v>
      </c>
      <c r="B28" s="75">
        <v>20210924</v>
      </c>
      <c r="C28" s="76" t="s">
        <v>154</v>
      </c>
      <c r="D28" s="78">
        <v>100000</v>
      </c>
      <c r="E28" s="77" t="s">
        <v>264</v>
      </c>
      <c r="F28" s="60" t="s">
        <v>132</v>
      </c>
    </row>
    <row r="29" spans="1:6" x14ac:dyDescent="0.3">
      <c r="A29" s="75" t="s">
        <v>207</v>
      </c>
      <c r="B29" s="75">
        <v>20211013</v>
      </c>
      <c r="C29" s="76" t="s">
        <v>154</v>
      </c>
      <c r="D29" s="78">
        <v>100000</v>
      </c>
      <c r="E29" s="77" t="s">
        <v>265</v>
      </c>
      <c r="F29" s="60" t="s">
        <v>132</v>
      </c>
    </row>
    <row r="30" spans="1:6" x14ac:dyDescent="0.3">
      <c r="A30" s="75" t="s">
        <v>208</v>
      </c>
      <c r="B30" s="75">
        <v>20211108</v>
      </c>
      <c r="C30" s="76" t="s">
        <v>155</v>
      </c>
      <c r="D30" s="78">
        <v>150000</v>
      </c>
      <c r="E30" s="77" t="s">
        <v>264</v>
      </c>
      <c r="F30" s="59" t="s">
        <v>132</v>
      </c>
    </row>
    <row r="31" spans="1:6" x14ac:dyDescent="0.3">
      <c r="A31" s="75" t="s">
        <v>209</v>
      </c>
      <c r="B31" s="75"/>
      <c r="C31" s="76" t="s">
        <v>155</v>
      </c>
      <c r="D31" s="78">
        <v>150000</v>
      </c>
      <c r="E31" s="77" t="s">
        <v>265</v>
      </c>
      <c r="F31" s="61"/>
    </row>
    <row r="32" spans="1:6" x14ac:dyDescent="0.3">
      <c r="A32" s="75" t="s">
        <v>210</v>
      </c>
      <c r="B32" s="75"/>
      <c r="C32" s="76" t="s">
        <v>155</v>
      </c>
      <c r="D32" s="78">
        <v>80000</v>
      </c>
      <c r="E32" s="77" t="s">
        <v>124</v>
      </c>
      <c r="F32" s="70"/>
    </row>
    <row r="33" spans="1:6" ht="22.5" x14ac:dyDescent="0.3">
      <c r="A33" s="75" t="s">
        <v>211</v>
      </c>
      <c r="B33" s="75"/>
      <c r="C33" s="76" t="s">
        <v>250</v>
      </c>
      <c r="D33" s="78">
        <v>900000</v>
      </c>
      <c r="E33" s="77" t="s">
        <v>256</v>
      </c>
      <c r="F33" s="70"/>
    </row>
    <row r="34" spans="1:6" ht="22.5" x14ac:dyDescent="0.3">
      <c r="A34" s="75" t="s">
        <v>212</v>
      </c>
      <c r="B34" s="75"/>
      <c r="C34" s="76" t="s">
        <v>250</v>
      </c>
      <c r="D34" s="78">
        <v>900000</v>
      </c>
      <c r="E34" s="77" t="s">
        <v>257</v>
      </c>
      <c r="F34" s="70"/>
    </row>
    <row r="35" spans="1:6" x14ac:dyDescent="0.3">
      <c r="A35" s="75" t="s">
        <v>213</v>
      </c>
      <c r="B35" s="75">
        <v>20211119</v>
      </c>
      <c r="C35" s="76" t="s">
        <v>155</v>
      </c>
      <c r="D35" s="78">
        <v>150000</v>
      </c>
      <c r="E35" s="77" t="s">
        <v>266</v>
      </c>
      <c r="F35" s="70"/>
    </row>
    <row r="36" spans="1:6" x14ac:dyDescent="0.3">
      <c r="A36" s="75" t="s">
        <v>214</v>
      </c>
      <c r="B36" s="75"/>
      <c r="C36" s="76" t="s">
        <v>154</v>
      </c>
      <c r="D36" s="78">
        <v>100000</v>
      </c>
      <c r="E36" s="77" t="s">
        <v>266</v>
      </c>
      <c r="F36" s="70"/>
    </row>
    <row r="37" spans="1:6" x14ac:dyDescent="0.3">
      <c r="A37" s="75" t="s">
        <v>215</v>
      </c>
      <c r="B37" s="75">
        <v>20211222</v>
      </c>
      <c r="C37" s="76" t="s">
        <v>251</v>
      </c>
      <c r="D37" s="78">
        <v>19340</v>
      </c>
      <c r="E37" s="77" t="s">
        <v>267</v>
      </c>
      <c r="F37" s="70"/>
    </row>
    <row r="38" spans="1:6" x14ac:dyDescent="0.3">
      <c r="A38" s="75" t="s">
        <v>216</v>
      </c>
      <c r="B38" s="75"/>
      <c r="C38" s="76" t="s">
        <v>251</v>
      </c>
      <c r="D38" s="78">
        <v>19340</v>
      </c>
      <c r="E38" s="77" t="s">
        <v>267</v>
      </c>
      <c r="F38" s="70"/>
    </row>
    <row r="39" spans="1:6" x14ac:dyDescent="0.3">
      <c r="A39" s="75" t="s">
        <v>217</v>
      </c>
      <c r="B39" s="75"/>
      <c r="C39" s="76" t="s">
        <v>251</v>
      </c>
      <c r="D39" s="78">
        <v>58020</v>
      </c>
      <c r="E39" s="77" t="s">
        <v>267</v>
      </c>
      <c r="F39" s="70"/>
    </row>
    <row r="40" spans="1:6" x14ac:dyDescent="0.3">
      <c r="A40" s="75" t="s">
        <v>218</v>
      </c>
      <c r="B40" s="75"/>
      <c r="C40" s="76" t="s">
        <v>251</v>
      </c>
      <c r="D40" s="78">
        <v>328780</v>
      </c>
      <c r="E40" s="77" t="s">
        <v>267</v>
      </c>
      <c r="F40" s="70"/>
    </row>
    <row r="41" spans="1:6" x14ac:dyDescent="0.3">
      <c r="A41" s="75" t="s">
        <v>246</v>
      </c>
      <c r="B41" s="75"/>
      <c r="C41" s="76" t="s">
        <v>251</v>
      </c>
      <c r="D41" s="78">
        <v>96700</v>
      </c>
      <c r="E41" s="77" t="s">
        <v>267</v>
      </c>
      <c r="F41" s="70"/>
    </row>
    <row r="42" spans="1:6" x14ac:dyDescent="0.3">
      <c r="A42" s="75" t="s">
        <v>247</v>
      </c>
      <c r="B42" s="75"/>
      <c r="C42" s="76" t="s">
        <v>251</v>
      </c>
      <c r="D42" s="78">
        <v>17820</v>
      </c>
      <c r="E42" s="77" t="s">
        <v>268</v>
      </c>
      <c r="F42" s="70"/>
    </row>
    <row r="43" spans="1:6" x14ac:dyDescent="0.3">
      <c r="A43" s="75" t="s">
        <v>248</v>
      </c>
      <c r="B43" s="75">
        <v>20211223</v>
      </c>
      <c r="C43" s="76" t="s">
        <v>154</v>
      </c>
      <c r="D43" s="78">
        <v>100000</v>
      </c>
      <c r="E43" s="77" t="s">
        <v>269</v>
      </c>
      <c r="F43" s="70"/>
    </row>
    <row r="44" spans="1:6" x14ac:dyDescent="0.3">
      <c r="A44" s="75" t="s">
        <v>249</v>
      </c>
      <c r="B44" s="75">
        <v>20211223</v>
      </c>
      <c r="C44" s="76" t="s">
        <v>155</v>
      </c>
      <c r="D44" s="78">
        <v>150000</v>
      </c>
      <c r="E44" s="77" t="s">
        <v>269</v>
      </c>
      <c r="F44" s="70"/>
    </row>
    <row r="45" spans="1:6" x14ac:dyDescent="0.3">
      <c r="A45" s="92" t="s">
        <v>90</v>
      </c>
      <c r="B45" s="93"/>
      <c r="C45" s="94"/>
      <c r="D45" s="79">
        <v>9881500</v>
      </c>
      <c r="E45" s="80"/>
      <c r="F45" s="80"/>
    </row>
  </sheetData>
  <mergeCells count="4">
    <mergeCell ref="A45:C45"/>
    <mergeCell ref="A1:F1"/>
    <mergeCell ref="A2:F2"/>
    <mergeCell ref="A4:D4"/>
  </mergeCells>
  <phoneticPr fontId="3" type="noConversion"/>
  <pageMargins left="0.7" right="0.7" top="0.75" bottom="0.75" header="0.3" footer="0.3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opLeftCell="A22" workbookViewId="0">
      <selection activeCell="D3" sqref="D3"/>
    </sheetView>
  </sheetViews>
  <sheetFormatPr defaultColWidth="14.375" defaultRowHeight="16.5" x14ac:dyDescent="0.3"/>
  <cols>
    <col min="1" max="1" width="6.25" bestFit="1" customWidth="1"/>
    <col min="2" max="2" width="8.5" bestFit="1" customWidth="1"/>
    <col min="3" max="3" width="13" bestFit="1" customWidth="1"/>
    <col min="4" max="4" width="15.875" customWidth="1"/>
    <col min="5" max="5" width="30.25" customWidth="1"/>
    <col min="6" max="6" width="6.75" bestFit="1" customWidth="1"/>
    <col min="7" max="7" width="10.25" bestFit="1" customWidth="1"/>
    <col min="8" max="8" width="5.625" bestFit="1" customWidth="1"/>
    <col min="9" max="9" width="23.625" customWidth="1"/>
    <col min="10" max="10" width="8.5" bestFit="1" customWidth="1"/>
  </cols>
  <sheetData>
    <row r="1" spans="1:10" ht="22.5" x14ac:dyDescent="0.3">
      <c r="A1" s="83" t="s">
        <v>278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x14ac:dyDescent="0.3">
      <c r="A2" s="84" t="s">
        <v>279</v>
      </c>
      <c r="B2" s="84"/>
      <c r="C2" s="84"/>
      <c r="D2" s="84"/>
      <c r="E2" s="84"/>
      <c r="F2" s="84"/>
      <c r="G2" s="84"/>
      <c r="H2" s="84"/>
      <c r="I2" s="84"/>
    </row>
    <row r="3" spans="1:10" x14ac:dyDescent="0.3">
      <c r="B3" s="1"/>
      <c r="C3" s="1"/>
      <c r="D3" s="1"/>
      <c r="E3" s="1"/>
      <c r="F3" s="1"/>
      <c r="G3" s="1"/>
      <c r="H3" s="1"/>
      <c r="I3" s="17"/>
    </row>
    <row r="4" spans="1:10" x14ac:dyDescent="0.3">
      <c r="A4" s="101" t="s">
        <v>65</v>
      </c>
      <c r="B4" s="101"/>
      <c r="C4" s="101"/>
      <c r="D4" s="101"/>
      <c r="E4" s="18"/>
      <c r="F4" s="3"/>
      <c r="G4" s="3"/>
      <c r="H4" s="3"/>
      <c r="I4" s="19"/>
    </row>
    <row r="5" spans="1:10" x14ac:dyDescent="0.3">
      <c r="A5" s="20" t="s">
        <v>66</v>
      </c>
      <c r="B5" s="20" t="s">
        <v>67</v>
      </c>
      <c r="C5" s="20" t="s">
        <v>68</v>
      </c>
      <c r="D5" s="20" t="s">
        <v>69</v>
      </c>
      <c r="E5" s="20" t="s">
        <v>70</v>
      </c>
      <c r="F5" s="21" t="s">
        <v>71</v>
      </c>
      <c r="G5" s="21" t="s">
        <v>72</v>
      </c>
      <c r="H5" s="20" t="s">
        <v>73</v>
      </c>
      <c r="I5" s="21" t="s">
        <v>74</v>
      </c>
      <c r="J5" s="21" t="s">
        <v>92</v>
      </c>
    </row>
    <row r="6" spans="1:10" x14ac:dyDescent="0.3">
      <c r="A6" s="64" t="s">
        <v>184</v>
      </c>
      <c r="B6" s="64">
        <v>20210218</v>
      </c>
      <c r="C6" s="72" t="s">
        <v>229</v>
      </c>
      <c r="D6" s="73" t="s">
        <v>93</v>
      </c>
      <c r="E6" s="58" t="s">
        <v>235</v>
      </c>
      <c r="F6" s="58">
        <v>100</v>
      </c>
      <c r="G6" s="66">
        <v>1000000</v>
      </c>
      <c r="H6" s="81" t="s">
        <v>57</v>
      </c>
      <c r="I6" s="72"/>
      <c r="J6" s="64">
        <v>20210127</v>
      </c>
    </row>
    <row r="7" spans="1:10" x14ac:dyDescent="0.3">
      <c r="A7" s="64" t="s">
        <v>185</v>
      </c>
      <c r="B7" s="64">
        <v>20210312</v>
      </c>
      <c r="C7" s="72" t="s">
        <v>140</v>
      </c>
      <c r="D7" s="73" t="s">
        <v>93</v>
      </c>
      <c r="E7" s="64" t="s">
        <v>141</v>
      </c>
      <c r="F7" s="64">
        <v>8</v>
      </c>
      <c r="G7" s="66">
        <v>56000</v>
      </c>
      <c r="H7" s="82" t="s">
        <v>56</v>
      </c>
      <c r="I7" s="64"/>
      <c r="J7" s="64">
        <v>20200507</v>
      </c>
    </row>
    <row r="8" spans="1:10" x14ac:dyDescent="0.3">
      <c r="A8" s="64" t="s">
        <v>186</v>
      </c>
      <c r="B8" s="64">
        <v>20210406</v>
      </c>
      <c r="C8" s="72" t="s">
        <v>230</v>
      </c>
      <c r="D8" s="73" t="s">
        <v>156</v>
      </c>
      <c r="E8" s="64" t="s">
        <v>236</v>
      </c>
      <c r="F8" s="64">
        <v>84</v>
      </c>
      <c r="G8" s="66">
        <v>1049160</v>
      </c>
      <c r="H8" s="82" t="s">
        <v>57</v>
      </c>
      <c r="I8" s="64" t="s">
        <v>271</v>
      </c>
      <c r="J8" s="64">
        <v>20210326</v>
      </c>
    </row>
    <row r="9" spans="1:10" ht="22.5" x14ac:dyDescent="0.3">
      <c r="A9" s="64" t="s">
        <v>187</v>
      </c>
      <c r="B9" s="64">
        <v>20210429</v>
      </c>
      <c r="C9" s="72" t="s">
        <v>147</v>
      </c>
      <c r="D9" s="73" t="s">
        <v>93</v>
      </c>
      <c r="E9" s="64" t="s">
        <v>148</v>
      </c>
      <c r="F9" s="64">
        <v>1</v>
      </c>
      <c r="G9" s="66">
        <v>91742</v>
      </c>
      <c r="H9" s="82" t="s">
        <v>89</v>
      </c>
      <c r="I9" s="64" t="s">
        <v>149</v>
      </c>
      <c r="J9" s="64">
        <v>20201209</v>
      </c>
    </row>
    <row r="10" spans="1:10" x14ac:dyDescent="0.3">
      <c r="A10" s="64" t="s">
        <v>188</v>
      </c>
      <c r="B10" s="64">
        <v>20210503</v>
      </c>
      <c r="C10" s="72" t="s">
        <v>152</v>
      </c>
      <c r="D10" s="73" t="s">
        <v>93</v>
      </c>
      <c r="E10" s="64" t="s">
        <v>153</v>
      </c>
      <c r="F10" s="64">
        <v>58</v>
      </c>
      <c r="G10" s="66">
        <v>574200</v>
      </c>
      <c r="H10" s="82" t="s">
        <v>89</v>
      </c>
      <c r="I10" s="64"/>
      <c r="J10" s="64">
        <v>20201223</v>
      </c>
    </row>
    <row r="11" spans="1:10" x14ac:dyDescent="0.3">
      <c r="A11" s="64" t="s">
        <v>189</v>
      </c>
      <c r="B11" s="64">
        <v>20210512</v>
      </c>
      <c r="C11" s="72" t="s">
        <v>140</v>
      </c>
      <c r="D11" s="73" t="s">
        <v>93</v>
      </c>
      <c r="E11" s="64" t="s">
        <v>141</v>
      </c>
      <c r="F11" s="64">
        <v>2</v>
      </c>
      <c r="G11" s="66">
        <v>14000</v>
      </c>
      <c r="H11" s="82" t="s">
        <v>56</v>
      </c>
      <c r="I11" s="64"/>
      <c r="J11" s="64">
        <v>20200507</v>
      </c>
    </row>
    <row r="12" spans="1:10" x14ac:dyDescent="0.3">
      <c r="A12" s="64" t="s">
        <v>190</v>
      </c>
      <c r="B12" s="64">
        <v>20210525</v>
      </c>
      <c r="C12" s="72" t="s">
        <v>230</v>
      </c>
      <c r="D12" s="73" t="s">
        <v>156</v>
      </c>
      <c r="E12" s="64" t="s">
        <v>236</v>
      </c>
      <c r="F12" s="64">
        <v>24</v>
      </c>
      <c r="G12" s="66">
        <v>299760</v>
      </c>
      <c r="H12" s="82" t="s">
        <v>57</v>
      </c>
      <c r="I12" s="64" t="s">
        <v>272</v>
      </c>
      <c r="J12" s="64">
        <v>20210326</v>
      </c>
    </row>
    <row r="13" spans="1:10" ht="22.5" x14ac:dyDescent="0.3">
      <c r="A13" s="64" t="s">
        <v>191</v>
      </c>
      <c r="B13" s="64"/>
      <c r="C13" s="72" t="s">
        <v>147</v>
      </c>
      <c r="D13" s="73" t="s">
        <v>93</v>
      </c>
      <c r="E13" s="64" t="s">
        <v>148</v>
      </c>
      <c r="F13" s="64">
        <v>1</v>
      </c>
      <c r="G13" s="66">
        <v>91742</v>
      </c>
      <c r="H13" s="82" t="s">
        <v>89</v>
      </c>
      <c r="I13" s="64" t="s">
        <v>149</v>
      </c>
      <c r="J13" s="64">
        <v>20201209</v>
      </c>
    </row>
    <row r="14" spans="1:10" x14ac:dyDescent="0.3">
      <c r="A14" s="64" t="s">
        <v>192</v>
      </c>
      <c r="B14" s="64">
        <v>20210629</v>
      </c>
      <c r="C14" s="72" t="s">
        <v>143</v>
      </c>
      <c r="D14" s="73" t="s">
        <v>270</v>
      </c>
      <c r="E14" s="64" t="s">
        <v>144</v>
      </c>
      <c r="F14" s="64">
        <v>9</v>
      </c>
      <c r="G14" s="66">
        <v>4050</v>
      </c>
      <c r="H14" s="82" t="s">
        <v>57</v>
      </c>
      <c r="I14" s="64" t="s">
        <v>273</v>
      </c>
      <c r="J14" s="64">
        <v>20200911</v>
      </c>
    </row>
    <row r="15" spans="1:10" x14ac:dyDescent="0.3">
      <c r="A15" s="64" t="s">
        <v>193</v>
      </c>
      <c r="B15" s="64"/>
      <c r="C15" s="72" t="s">
        <v>152</v>
      </c>
      <c r="D15" s="73" t="s">
        <v>270</v>
      </c>
      <c r="E15" s="64" t="s">
        <v>153</v>
      </c>
      <c r="F15" s="64">
        <v>9</v>
      </c>
      <c r="G15" s="66">
        <v>89100</v>
      </c>
      <c r="H15" s="82" t="s">
        <v>89</v>
      </c>
      <c r="I15" s="64" t="s">
        <v>274</v>
      </c>
      <c r="J15" s="64">
        <v>20201223</v>
      </c>
    </row>
    <row r="16" spans="1:10" x14ac:dyDescent="0.3">
      <c r="A16" s="64" t="s">
        <v>194</v>
      </c>
      <c r="B16" s="64">
        <v>20210702</v>
      </c>
      <c r="C16" s="72" t="s">
        <v>143</v>
      </c>
      <c r="D16" s="73" t="s">
        <v>93</v>
      </c>
      <c r="E16" s="64" t="s">
        <v>144</v>
      </c>
      <c r="F16" s="64">
        <v>8</v>
      </c>
      <c r="G16" s="66">
        <v>3600</v>
      </c>
      <c r="H16" s="82" t="s">
        <v>57</v>
      </c>
      <c r="I16" s="64"/>
      <c r="J16" s="64">
        <v>20200911</v>
      </c>
    </row>
    <row r="17" spans="1:10" x14ac:dyDescent="0.3">
      <c r="A17" s="64" t="s">
        <v>195</v>
      </c>
      <c r="B17" s="64"/>
      <c r="C17" s="72" t="s">
        <v>152</v>
      </c>
      <c r="D17" s="73" t="s">
        <v>270</v>
      </c>
      <c r="E17" s="64" t="s">
        <v>153</v>
      </c>
      <c r="F17" s="64">
        <v>8</v>
      </c>
      <c r="G17" s="66">
        <v>79200</v>
      </c>
      <c r="H17" s="82" t="s">
        <v>89</v>
      </c>
      <c r="I17" s="64" t="s">
        <v>274</v>
      </c>
      <c r="J17" s="64">
        <v>20201223</v>
      </c>
    </row>
    <row r="18" spans="1:10" ht="22.5" x14ac:dyDescent="0.3">
      <c r="A18" s="64" t="s">
        <v>196</v>
      </c>
      <c r="B18" s="64">
        <v>20210702</v>
      </c>
      <c r="C18" s="72" t="s">
        <v>147</v>
      </c>
      <c r="D18" s="73" t="s">
        <v>93</v>
      </c>
      <c r="E18" s="64" t="s">
        <v>148</v>
      </c>
      <c r="F18" s="64">
        <v>1</v>
      </c>
      <c r="G18" s="66">
        <v>91742</v>
      </c>
      <c r="H18" s="82" t="s">
        <v>89</v>
      </c>
      <c r="I18" s="64" t="s">
        <v>149</v>
      </c>
      <c r="J18" s="64">
        <v>20201209</v>
      </c>
    </row>
    <row r="19" spans="1:10" ht="22.5" x14ac:dyDescent="0.3">
      <c r="A19" s="64" t="s">
        <v>197</v>
      </c>
      <c r="B19" s="64">
        <v>20210721</v>
      </c>
      <c r="C19" s="72" t="s">
        <v>147</v>
      </c>
      <c r="D19" s="73" t="s">
        <v>93</v>
      </c>
      <c r="E19" s="64" t="s">
        <v>148</v>
      </c>
      <c r="F19" s="64">
        <v>1</v>
      </c>
      <c r="G19" s="66">
        <v>91742</v>
      </c>
      <c r="H19" s="82" t="s">
        <v>89</v>
      </c>
      <c r="I19" s="64" t="s">
        <v>149</v>
      </c>
      <c r="J19" s="64">
        <v>20201209</v>
      </c>
    </row>
    <row r="20" spans="1:10" x14ac:dyDescent="0.3">
      <c r="A20" s="64" t="s">
        <v>198</v>
      </c>
      <c r="B20" s="64">
        <v>20210906</v>
      </c>
      <c r="C20" s="72" t="s">
        <v>230</v>
      </c>
      <c r="D20" s="73" t="s">
        <v>93</v>
      </c>
      <c r="E20" s="64" t="s">
        <v>236</v>
      </c>
      <c r="F20" s="64">
        <v>12</v>
      </c>
      <c r="G20" s="66">
        <v>149880</v>
      </c>
      <c r="H20" s="82" t="s">
        <v>57</v>
      </c>
      <c r="I20" s="64" t="s">
        <v>275</v>
      </c>
      <c r="J20" s="64">
        <v>20210326</v>
      </c>
    </row>
    <row r="21" spans="1:10" x14ac:dyDescent="0.3">
      <c r="A21" s="64" t="s">
        <v>199</v>
      </c>
      <c r="B21" s="64">
        <v>20210916</v>
      </c>
      <c r="C21" s="72" t="s">
        <v>145</v>
      </c>
      <c r="D21" s="73" t="s">
        <v>75</v>
      </c>
      <c r="E21" s="64" t="s">
        <v>146</v>
      </c>
      <c r="F21" s="64">
        <v>16</v>
      </c>
      <c r="G21" s="66">
        <v>110400</v>
      </c>
      <c r="H21" s="82" t="s">
        <v>57</v>
      </c>
      <c r="I21" s="64"/>
      <c r="J21" s="64">
        <v>20201120</v>
      </c>
    </row>
    <row r="22" spans="1:10" ht="33.75" x14ac:dyDescent="0.3">
      <c r="A22" s="64" t="s">
        <v>200</v>
      </c>
      <c r="B22" s="64">
        <v>20210917</v>
      </c>
      <c r="C22" s="72" t="s">
        <v>150</v>
      </c>
      <c r="D22" s="73" t="s">
        <v>75</v>
      </c>
      <c r="E22" s="64" t="s">
        <v>151</v>
      </c>
      <c r="F22" s="64">
        <v>7</v>
      </c>
      <c r="G22" s="66">
        <v>160300</v>
      </c>
      <c r="H22" s="82" t="s">
        <v>56</v>
      </c>
      <c r="I22" s="64"/>
      <c r="J22" s="64">
        <v>20201217</v>
      </c>
    </row>
    <row r="23" spans="1:10" x14ac:dyDescent="0.3">
      <c r="A23" s="64" t="s">
        <v>201</v>
      </c>
      <c r="B23" s="64">
        <v>20210927</v>
      </c>
      <c r="C23" s="72" t="s">
        <v>152</v>
      </c>
      <c r="D23" s="73" t="s">
        <v>75</v>
      </c>
      <c r="E23" s="64" t="s">
        <v>153</v>
      </c>
      <c r="F23" s="64">
        <v>8</v>
      </c>
      <c r="G23" s="66">
        <v>79200</v>
      </c>
      <c r="H23" s="82" t="s">
        <v>89</v>
      </c>
      <c r="I23" s="64"/>
      <c r="J23" s="64">
        <v>20201223</v>
      </c>
    </row>
    <row r="24" spans="1:10" ht="22.5" x14ac:dyDescent="0.3">
      <c r="A24" s="64" t="s">
        <v>202</v>
      </c>
      <c r="B24" s="64">
        <v>20210928</v>
      </c>
      <c r="C24" s="72" t="s">
        <v>231</v>
      </c>
      <c r="D24" s="73" t="s">
        <v>156</v>
      </c>
      <c r="E24" s="64" t="s">
        <v>237</v>
      </c>
      <c r="F24" s="64">
        <v>50</v>
      </c>
      <c r="G24" s="66">
        <v>655000</v>
      </c>
      <c r="H24" s="82" t="s">
        <v>56</v>
      </c>
      <c r="I24" s="64"/>
      <c r="J24" s="64">
        <v>20210916</v>
      </c>
    </row>
    <row r="25" spans="1:10" x14ac:dyDescent="0.3">
      <c r="A25" s="64" t="s">
        <v>203</v>
      </c>
      <c r="B25" s="64">
        <v>20211101</v>
      </c>
      <c r="C25" s="72" t="s">
        <v>232</v>
      </c>
      <c r="D25" s="73" t="s">
        <v>270</v>
      </c>
      <c r="E25" s="64" t="s">
        <v>238</v>
      </c>
      <c r="F25" s="64">
        <v>45</v>
      </c>
      <c r="G25" s="66">
        <v>675000</v>
      </c>
      <c r="H25" s="82" t="s">
        <v>57</v>
      </c>
      <c r="I25" s="64"/>
      <c r="J25" s="64">
        <v>20211028</v>
      </c>
    </row>
    <row r="26" spans="1:10" ht="33.75" x14ac:dyDescent="0.3">
      <c r="A26" s="64" t="s">
        <v>204</v>
      </c>
      <c r="B26" s="64">
        <v>20211216</v>
      </c>
      <c r="C26" s="72" t="s">
        <v>150</v>
      </c>
      <c r="D26" s="73" t="s">
        <v>75</v>
      </c>
      <c r="E26" s="64" t="s">
        <v>151</v>
      </c>
      <c r="F26" s="64">
        <v>27</v>
      </c>
      <c r="G26" s="66">
        <v>618300</v>
      </c>
      <c r="H26" s="82" t="s">
        <v>56</v>
      </c>
      <c r="I26" s="64" t="s">
        <v>276</v>
      </c>
      <c r="J26" s="64">
        <v>20201217</v>
      </c>
    </row>
    <row r="27" spans="1:10" x14ac:dyDescent="0.3">
      <c r="A27" s="64" t="s">
        <v>205</v>
      </c>
      <c r="B27" s="64">
        <v>20211231</v>
      </c>
      <c r="C27" s="72" t="s">
        <v>152</v>
      </c>
      <c r="D27" s="73" t="s">
        <v>75</v>
      </c>
      <c r="E27" s="64" t="s">
        <v>153</v>
      </c>
      <c r="F27" s="64">
        <v>417</v>
      </c>
      <c r="G27" s="66">
        <v>4128300</v>
      </c>
      <c r="H27" s="82" t="s">
        <v>89</v>
      </c>
      <c r="I27" s="64" t="s">
        <v>277</v>
      </c>
      <c r="J27" s="64">
        <v>20201223</v>
      </c>
    </row>
    <row r="28" spans="1:10" ht="19.899999999999999" customHeight="1" x14ac:dyDescent="0.3">
      <c r="A28" s="97" t="s">
        <v>90</v>
      </c>
      <c r="B28" s="98"/>
      <c r="C28" s="98"/>
      <c r="D28" s="98"/>
      <c r="E28" s="99"/>
      <c r="F28" s="64">
        <f>SUM(F6:F27)</f>
        <v>896</v>
      </c>
      <c r="G28" s="66">
        <f>SUM(G6:G27)</f>
        <v>10112418</v>
      </c>
      <c r="H28" s="100"/>
      <c r="I28" s="100"/>
      <c r="J28" s="100"/>
    </row>
  </sheetData>
  <mergeCells count="5">
    <mergeCell ref="A28:E28"/>
    <mergeCell ref="H28:J28"/>
    <mergeCell ref="A1:J1"/>
    <mergeCell ref="A2:I2"/>
    <mergeCell ref="A4:D4"/>
  </mergeCells>
  <phoneticPr fontId="3" type="noConversion"/>
  <pageMargins left="0.7" right="0.7" top="0.75" bottom="0.75" header="0.3" footer="0.3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activeCell="D3" sqref="D3"/>
    </sheetView>
  </sheetViews>
  <sheetFormatPr defaultRowHeight="16.5" x14ac:dyDescent="0.3"/>
  <cols>
    <col min="5" max="5" width="13.75" customWidth="1"/>
    <col min="8" max="8" width="14.875" customWidth="1"/>
  </cols>
  <sheetData>
    <row r="1" spans="1:9" ht="22.5" x14ac:dyDescent="0.3">
      <c r="A1" s="83" t="s">
        <v>278</v>
      </c>
      <c r="B1" s="83"/>
      <c r="C1" s="83"/>
      <c r="D1" s="83"/>
      <c r="E1" s="83"/>
      <c r="F1" s="83"/>
      <c r="G1" s="83"/>
      <c r="H1" s="83"/>
      <c r="I1" s="83"/>
    </row>
    <row r="2" spans="1:9" x14ac:dyDescent="0.3">
      <c r="A2" s="84" t="s">
        <v>280</v>
      </c>
      <c r="B2" s="84"/>
      <c r="C2" s="84"/>
      <c r="D2" s="84"/>
      <c r="E2" s="84"/>
      <c r="F2" s="84"/>
      <c r="G2" s="84"/>
      <c r="H2" s="84"/>
      <c r="I2" s="84"/>
    </row>
    <row r="3" spans="1:9" x14ac:dyDescent="0.3">
      <c r="B3" s="107" t="s">
        <v>76</v>
      </c>
      <c r="C3" s="107"/>
      <c r="D3" s="107"/>
      <c r="E3" s="19"/>
      <c r="F3" s="22"/>
      <c r="G3" s="19"/>
      <c r="H3" s="19"/>
    </row>
    <row r="4" spans="1:9" ht="17.25" thickBot="1" x14ac:dyDescent="0.35">
      <c r="B4" s="19"/>
      <c r="C4" s="19"/>
      <c r="D4" s="19"/>
      <c r="E4" s="19"/>
      <c r="F4" s="22"/>
      <c r="G4" s="19"/>
      <c r="H4" s="19"/>
    </row>
    <row r="5" spans="1:9" ht="18.75" x14ac:dyDescent="0.3">
      <c r="B5" s="108" t="s">
        <v>77</v>
      </c>
      <c r="C5" s="109"/>
      <c r="D5" s="109" t="s">
        <v>78</v>
      </c>
      <c r="E5" s="109"/>
      <c r="F5" s="109" t="s">
        <v>79</v>
      </c>
      <c r="G5" s="109"/>
      <c r="H5" s="110"/>
    </row>
    <row r="6" spans="1:9" ht="19.5" thickBot="1" x14ac:dyDescent="0.35">
      <c r="B6" s="102" t="s">
        <v>80</v>
      </c>
      <c r="C6" s="103"/>
      <c r="D6" s="104" t="s">
        <v>81</v>
      </c>
      <c r="E6" s="103"/>
      <c r="F6" s="104" t="s">
        <v>82</v>
      </c>
      <c r="G6" s="105"/>
      <c r="H6" s="106"/>
    </row>
  </sheetData>
  <mergeCells count="9">
    <mergeCell ref="B6:C6"/>
    <mergeCell ref="D6:E6"/>
    <mergeCell ref="F6:H6"/>
    <mergeCell ref="A1:I1"/>
    <mergeCell ref="A2:I2"/>
    <mergeCell ref="B3:D3"/>
    <mergeCell ref="B5:C5"/>
    <mergeCell ref="D5:E5"/>
    <mergeCell ref="F5:H5"/>
  </mergeCells>
  <phoneticPr fontId="3" type="noConversion"/>
  <pageMargins left="0.7" right="0.7" top="0.75" bottom="0.75" header="0.3" footer="0.3"/>
  <pageSetup paperSize="9" scale="8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workbookViewId="0">
      <selection activeCell="D3" sqref="D3"/>
    </sheetView>
  </sheetViews>
  <sheetFormatPr defaultRowHeight="16.5" x14ac:dyDescent="0.3"/>
  <cols>
    <col min="1" max="1" width="3.375" bestFit="1" customWidth="1"/>
    <col min="2" max="2" width="11.875" customWidth="1"/>
    <col min="3" max="3" width="17.25" customWidth="1"/>
    <col min="4" max="4" width="15.375" customWidth="1"/>
    <col min="5" max="5" width="9.375" bestFit="1" customWidth="1"/>
    <col min="6" max="6" width="3.625" bestFit="1" customWidth="1"/>
    <col min="7" max="7" width="11.125" customWidth="1"/>
    <col min="8" max="8" width="17.375" customWidth="1"/>
    <col min="9" max="9" width="14.375" bestFit="1" customWidth="1"/>
    <col min="10" max="10" width="15.25" customWidth="1"/>
    <col min="11" max="11" width="9.375" bestFit="1" customWidth="1"/>
  </cols>
  <sheetData>
    <row r="1" spans="1:11" ht="20.25" x14ac:dyDescent="0.3">
      <c r="A1" s="114" t="s">
        <v>281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17.25" thickBot="1" x14ac:dyDescent="0.35">
      <c r="A2" s="34"/>
      <c r="B2" s="34"/>
      <c r="C2" s="34"/>
      <c r="D2" s="34"/>
      <c r="E2" s="34"/>
      <c r="F2" s="34"/>
      <c r="G2" s="35"/>
      <c r="H2" s="35"/>
      <c r="I2" s="35"/>
      <c r="J2" s="34"/>
      <c r="K2" s="34"/>
    </row>
    <row r="3" spans="1:11" ht="17.25" thickBot="1" x14ac:dyDescent="0.35">
      <c r="A3" s="36" t="s">
        <v>83</v>
      </c>
      <c r="B3" s="37" t="s">
        <v>95</v>
      </c>
      <c r="C3" s="37" t="s">
        <v>96</v>
      </c>
      <c r="D3" s="37" t="s">
        <v>97</v>
      </c>
      <c r="E3" s="38" t="s">
        <v>98</v>
      </c>
      <c r="F3" s="36" t="s">
        <v>99</v>
      </c>
      <c r="G3" s="37" t="s">
        <v>100</v>
      </c>
      <c r="H3" s="37" t="s">
        <v>101</v>
      </c>
      <c r="I3" s="37" t="s">
        <v>102</v>
      </c>
      <c r="J3" s="37" t="s">
        <v>103</v>
      </c>
      <c r="K3" s="39" t="s">
        <v>104</v>
      </c>
    </row>
    <row r="4" spans="1:11" ht="24.75" thickTop="1" x14ac:dyDescent="0.3">
      <c r="A4" s="40">
        <v>1</v>
      </c>
      <c r="B4" s="41">
        <v>20210101</v>
      </c>
      <c r="C4" s="41" t="s">
        <v>105</v>
      </c>
      <c r="D4" s="42" t="s">
        <v>94</v>
      </c>
      <c r="E4" s="43">
        <v>7966015</v>
      </c>
      <c r="F4" s="44">
        <v>1</v>
      </c>
      <c r="G4" s="41" t="s">
        <v>290</v>
      </c>
      <c r="H4" s="41" t="s">
        <v>106</v>
      </c>
      <c r="I4" s="41" t="s">
        <v>107</v>
      </c>
      <c r="J4" s="42" t="s">
        <v>108</v>
      </c>
      <c r="K4" s="45">
        <v>1200000</v>
      </c>
    </row>
    <row r="5" spans="1:11" ht="24" x14ac:dyDescent="0.3">
      <c r="A5" s="40">
        <v>2</v>
      </c>
      <c r="B5" s="41" t="s">
        <v>285</v>
      </c>
      <c r="C5" s="41" t="s">
        <v>109</v>
      </c>
      <c r="D5" s="42" t="s">
        <v>282</v>
      </c>
      <c r="E5" s="43">
        <v>1200000</v>
      </c>
      <c r="F5" s="46">
        <v>2</v>
      </c>
      <c r="G5" s="41" t="s">
        <v>286</v>
      </c>
      <c r="H5" s="41" t="s">
        <v>110</v>
      </c>
      <c r="I5" s="47" t="s">
        <v>111</v>
      </c>
      <c r="J5" s="48" t="s">
        <v>112</v>
      </c>
      <c r="K5" s="49">
        <v>1880000</v>
      </c>
    </row>
    <row r="6" spans="1:11" ht="24" x14ac:dyDescent="0.3">
      <c r="A6" s="40">
        <v>3</v>
      </c>
      <c r="B6" s="47" t="s">
        <v>286</v>
      </c>
      <c r="C6" s="47" t="s">
        <v>113</v>
      </c>
      <c r="D6" s="47" t="s">
        <v>114</v>
      </c>
      <c r="E6" s="50">
        <v>1880000</v>
      </c>
      <c r="F6" s="44">
        <v>3</v>
      </c>
      <c r="G6" s="41" t="s">
        <v>291</v>
      </c>
      <c r="H6" s="41" t="s">
        <v>106</v>
      </c>
      <c r="I6" s="41" t="s">
        <v>287</v>
      </c>
      <c r="J6" s="42" t="s">
        <v>94</v>
      </c>
      <c r="K6" s="45">
        <v>861500</v>
      </c>
    </row>
    <row r="7" spans="1:11" ht="24" x14ac:dyDescent="0.3">
      <c r="A7" s="40">
        <v>4</v>
      </c>
      <c r="B7" s="47" t="s">
        <v>283</v>
      </c>
      <c r="C7" s="47" t="s">
        <v>115</v>
      </c>
      <c r="D7" s="47" t="s">
        <v>116</v>
      </c>
      <c r="E7" s="50">
        <v>5400000</v>
      </c>
      <c r="F7" s="46">
        <v>4</v>
      </c>
      <c r="G7" s="41" t="s">
        <v>292</v>
      </c>
      <c r="H7" s="41" t="s">
        <v>117</v>
      </c>
      <c r="I7" s="47" t="s">
        <v>118</v>
      </c>
      <c r="J7" s="48" t="s">
        <v>119</v>
      </c>
      <c r="K7" s="49">
        <v>5400000</v>
      </c>
    </row>
    <row r="8" spans="1:11" x14ac:dyDescent="0.3">
      <c r="A8" s="40">
        <v>5</v>
      </c>
      <c r="B8" s="47">
        <v>2021.12</v>
      </c>
      <c r="C8" s="47" t="s">
        <v>284</v>
      </c>
      <c r="D8" s="47" t="s">
        <v>114</v>
      </c>
      <c r="E8" s="50">
        <v>124000</v>
      </c>
      <c r="F8" s="44">
        <v>5</v>
      </c>
      <c r="G8" s="51">
        <v>2021.12</v>
      </c>
      <c r="H8" s="41" t="s">
        <v>117</v>
      </c>
      <c r="I8" s="47" t="s">
        <v>288</v>
      </c>
      <c r="J8" s="48" t="s">
        <v>289</v>
      </c>
      <c r="K8" s="49">
        <v>540000</v>
      </c>
    </row>
    <row r="9" spans="1:11" ht="17.25" customHeight="1" thickBot="1" x14ac:dyDescent="0.35">
      <c r="A9" s="40">
        <v>7</v>
      </c>
      <c r="B9" s="47">
        <v>2020.12</v>
      </c>
      <c r="C9" s="52" t="s">
        <v>120</v>
      </c>
      <c r="D9" s="52" t="s">
        <v>94</v>
      </c>
      <c r="E9" s="53">
        <v>9008</v>
      </c>
      <c r="F9" s="115"/>
      <c r="G9" s="116"/>
      <c r="H9" s="116"/>
      <c r="I9" s="116"/>
      <c r="J9" s="116"/>
      <c r="K9" s="117"/>
    </row>
    <row r="10" spans="1:11" ht="17.25" customHeight="1" thickBot="1" x14ac:dyDescent="0.35">
      <c r="A10" s="118" t="s">
        <v>121</v>
      </c>
      <c r="B10" s="119"/>
      <c r="C10" s="119"/>
      <c r="D10" s="120"/>
      <c r="E10" s="54">
        <f>SUM(E4:E9)</f>
        <v>16579023</v>
      </c>
      <c r="F10" s="121" t="s">
        <v>122</v>
      </c>
      <c r="G10" s="122"/>
      <c r="H10" s="122"/>
      <c r="I10" s="122"/>
      <c r="J10" s="123"/>
      <c r="K10" s="55">
        <f>SUM(K4:K9)</f>
        <v>9881500</v>
      </c>
    </row>
    <row r="11" spans="1:11" ht="17.25" thickBot="1" x14ac:dyDescent="0.35">
      <c r="A11" s="111" t="s">
        <v>123</v>
      </c>
      <c r="B11" s="112"/>
      <c r="C11" s="112"/>
      <c r="D11" s="112"/>
      <c r="E11" s="112"/>
      <c r="F11" s="112"/>
      <c r="G11" s="112"/>
      <c r="H11" s="112"/>
      <c r="I11" s="112"/>
      <c r="J11" s="113"/>
      <c r="K11" s="56">
        <f>E10-K10</f>
        <v>6697523</v>
      </c>
    </row>
  </sheetData>
  <mergeCells count="5">
    <mergeCell ref="A11:J11"/>
    <mergeCell ref="A1:K1"/>
    <mergeCell ref="F9:K9"/>
    <mergeCell ref="A10:D10"/>
    <mergeCell ref="F10:J10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1.후원금수입</vt:lpstr>
      <vt:lpstr>2.물품수입</vt:lpstr>
      <vt:lpstr>3.후원금사용</vt:lpstr>
      <vt:lpstr>4.물품사용</vt:lpstr>
      <vt:lpstr>5.후원금전용계좌</vt:lpstr>
      <vt:lpstr>21년 후원금</vt:lpstr>
      <vt:lpstr>'1.후원금수입'!Print_Area</vt:lpstr>
      <vt:lpstr>'2.물품수입'!Print_Area</vt:lpstr>
      <vt:lpstr>'3.후원금사용'!Print_Area</vt:lpstr>
      <vt:lpstr>'4.물품사용'!Print_Area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dongjak</cp:lastModifiedBy>
  <cp:lastPrinted>2020-03-26T01:16:20Z</cp:lastPrinted>
  <dcterms:created xsi:type="dcterms:W3CDTF">2019-03-21T06:21:23Z</dcterms:created>
  <dcterms:modified xsi:type="dcterms:W3CDTF">2022-03-31T06:02:25Z</dcterms:modified>
  <cp:contentStatus/>
</cp:coreProperties>
</file>